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I:\Project Framework 24\Hope Templates\"/>
    </mc:Choice>
  </mc:AlternateContent>
  <xr:revisionPtr revIDLastSave="0" documentId="13_ncr:1_{AB796A7C-1A1B-4B64-A901-BAAE5E3A42DE}" xr6:coauthVersionLast="47" xr6:coauthVersionMax="47" xr10:uidLastSave="{00000000-0000-0000-0000-000000000000}"/>
  <bookViews>
    <workbookView xWindow="-120" yWindow="-120" windowWidth="29040" windowHeight="15720" xr2:uid="{00000000-000D-0000-FFFF-FFFF00000000}"/>
  </bookViews>
  <sheets>
    <sheet name="GanttChart" sheetId="9" r:id="rId1"/>
    <sheet name="Template Rows" sheetId="13" r:id="rId2"/>
  </sheets>
  <definedNames>
    <definedName name="prevWBS" localSheetId="0">GanttChart!$B1048576</definedName>
    <definedName name="prevWBS" localSheetId="1">'Template Rows'!$A1048576</definedName>
    <definedName name="_xlnm.Print_Area" localSheetId="0">GanttChart!$B$3:$BO$39</definedName>
    <definedName name="_xlnm.Print_Titles" localSheetId="0">GanttChart!$6:$9</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3" l="1"/>
  <c r="I6" i="13" s="1"/>
  <c r="F5" i="13"/>
  <c r="I5" i="13" s="1"/>
  <c r="I4" i="13"/>
  <c r="F4" i="13"/>
  <c r="F3" i="13"/>
  <c r="I3" i="13" s="1"/>
  <c r="A3" i="13"/>
  <c r="A4" i="13" s="1"/>
  <c r="A5" i="13" s="1"/>
  <c r="A6" i="13" s="1"/>
  <c r="J39" i="9" l="1"/>
  <c r="J38" i="9"/>
  <c r="G43" i="9" l="1"/>
  <c r="G44" i="9" s="1"/>
  <c r="J44" i="9" s="1"/>
  <c r="G42" i="9"/>
  <c r="J42" i="9" s="1"/>
  <c r="G10" i="9"/>
  <c r="J10" i="9" s="1"/>
  <c r="G32" i="9"/>
  <c r="J32" i="9" s="1"/>
  <c r="G26" i="9"/>
  <c r="J26" i="9" s="1"/>
  <c r="G20" i="9"/>
  <c r="J20" i="9" s="1"/>
  <c r="G45" i="9" l="1"/>
  <c r="J45" i="9" s="1"/>
  <c r="J43" i="9"/>
  <c r="G11" i="9" l="1"/>
  <c r="L8" i="9"/>
  <c r="J17" i="9" l="1"/>
  <c r="J14" i="9"/>
  <c r="J12" i="9"/>
  <c r="J11" i="9"/>
  <c r="J18" i="9"/>
  <c r="L9" i="9"/>
  <c r="L6" i="9"/>
  <c r="B10" i="9"/>
  <c r="B42" i="9"/>
  <c r="B43" i="9" s="1"/>
  <c r="B44" i="9" s="1"/>
  <c r="B45" i="9" s="1"/>
  <c r="J15" i="9" l="1"/>
  <c r="J16" i="9" l="1"/>
  <c r="M8" i="9" l="1"/>
  <c r="J22" i="9" l="1"/>
  <c r="G21" i="9"/>
  <c r="J21" i="9" s="1"/>
  <c r="J28" i="9"/>
  <c r="G27" i="9"/>
  <c r="J27" i="9" s="1"/>
  <c r="J34" i="9"/>
  <c r="G33" i="9"/>
  <c r="J33" i="9" s="1"/>
  <c r="N8" i="9"/>
  <c r="J29" i="9"/>
  <c r="J35" i="9" l="1"/>
  <c r="O8" i="9"/>
  <c r="J36" i="9" l="1"/>
  <c r="J30" i="9"/>
  <c r="P8" i="9"/>
  <c r="J19" i="9"/>
  <c r="L7" i="9"/>
  <c r="J37" i="9" l="1"/>
  <c r="J31" i="9"/>
  <c r="J13" i="9"/>
  <c r="Q8" i="9"/>
  <c r="M9" i="9"/>
  <c r="R8" i="9" l="1"/>
  <c r="N9" i="9"/>
  <c r="S8" i="9" l="1"/>
  <c r="O9" i="9"/>
  <c r="T8" i="9" l="1"/>
  <c r="P9" i="9"/>
  <c r="U8" i="9" l="1"/>
  <c r="Q9" i="9"/>
  <c r="V8" i="9" l="1"/>
  <c r="R9" i="9"/>
  <c r="W8" i="9" l="1"/>
  <c r="S9" i="9"/>
  <c r="S7" i="9"/>
  <c r="S6" i="9"/>
  <c r="X8" i="9" l="1"/>
  <c r="T9" i="9"/>
  <c r="Y8" i="9" l="1"/>
  <c r="U9" i="9"/>
  <c r="Z8" i="9" l="1"/>
  <c r="V9" i="9"/>
  <c r="AA8" i="9" l="1"/>
  <c r="W9" i="9"/>
  <c r="AB8" i="9" l="1"/>
  <c r="Y9" i="9"/>
  <c r="X9" i="9"/>
  <c r="AC8" i="9" l="1"/>
  <c r="Z7" i="9"/>
  <c r="Z6" i="9"/>
  <c r="Z9" i="9"/>
  <c r="AD8" i="9" l="1"/>
  <c r="AA9" i="9"/>
  <c r="AE8" i="9" l="1"/>
  <c r="AB9" i="9"/>
  <c r="AF8" i="9" l="1"/>
  <c r="AC9" i="9"/>
  <c r="AG8" i="9" l="1"/>
  <c r="AD9" i="9"/>
  <c r="AH8" i="9" l="1"/>
  <c r="AE9" i="9"/>
  <c r="AI8" i="9" l="1"/>
  <c r="AF9" i="9"/>
  <c r="AJ8" i="9" l="1"/>
  <c r="AG6" i="9"/>
  <c r="AG9" i="9"/>
  <c r="AG7" i="9"/>
  <c r="AK8" i="9" l="1"/>
  <c r="AH9" i="9"/>
  <c r="AL8" i="9" l="1"/>
  <c r="AI9" i="9"/>
  <c r="AM8" i="9" l="1"/>
  <c r="AJ9" i="9"/>
  <c r="AN8" i="9" l="1"/>
  <c r="AK9" i="9"/>
  <c r="AO8" i="9" l="1"/>
  <c r="AL9" i="9"/>
  <c r="AP8" i="9" l="1"/>
  <c r="AM9" i="9"/>
  <c r="AQ8" i="9" l="1"/>
  <c r="AN9" i="9"/>
  <c r="AN7" i="9"/>
  <c r="AN6" i="9"/>
  <c r="AR8" i="9" l="1"/>
  <c r="AO9" i="9"/>
  <c r="AS8" i="9" l="1"/>
  <c r="AP9" i="9"/>
  <c r="AT8" i="9" l="1"/>
  <c r="AQ9" i="9"/>
  <c r="AU8" i="9" l="1"/>
  <c r="AR9" i="9"/>
  <c r="AV8" i="9" l="1"/>
  <c r="AS9" i="9"/>
  <c r="AW8" i="9" l="1"/>
  <c r="AT9" i="9"/>
  <c r="AX8" i="9" l="1"/>
  <c r="AU9" i="9"/>
  <c r="AU7" i="9"/>
  <c r="AU6" i="9"/>
  <c r="AY8" i="9" l="1"/>
  <c r="AV9" i="9"/>
  <c r="AZ8" i="9" l="1"/>
  <c r="AW9" i="9"/>
  <c r="BA8" i="9" l="1"/>
  <c r="AX9" i="9"/>
  <c r="BB8" i="9" l="1"/>
  <c r="AY9" i="9"/>
  <c r="BC8" i="9" l="1"/>
  <c r="AZ9" i="9"/>
  <c r="BD8" i="9" l="1"/>
  <c r="BA9" i="9"/>
  <c r="BE8" i="9" l="1"/>
  <c r="BB7" i="9"/>
  <c r="BB6" i="9"/>
  <c r="BB9" i="9"/>
  <c r="BF8" i="9" l="1"/>
  <c r="BC9" i="9"/>
  <c r="BG8" i="9" l="1"/>
  <c r="BD9" i="9"/>
  <c r="BH8" i="9" l="1"/>
  <c r="BE9" i="9"/>
  <c r="BI8" i="9" l="1"/>
  <c r="BF9" i="9"/>
  <c r="BJ8" i="9" l="1"/>
  <c r="BG9" i="9"/>
  <c r="BK8" i="9" l="1"/>
  <c r="BH9" i="9"/>
  <c r="BL8" i="9" l="1"/>
  <c r="BI6" i="9"/>
  <c r="BI9" i="9"/>
  <c r="BI7" i="9"/>
  <c r="BM8" i="9" l="1"/>
  <c r="BJ9" i="9"/>
  <c r="BN8" i="9" l="1"/>
  <c r="BK9" i="9"/>
  <c r="BO8" i="9" l="1"/>
  <c r="BL9" i="9"/>
  <c r="BM9" i="9" l="1"/>
  <c r="BN9" i="9" l="1"/>
  <c r="BO9" i="9" l="1"/>
  <c r="B11" i="9" l="1"/>
  <c r="B12" i="9" s="1"/>
  <c r="B13" i="9" s="1"/>
  <c r="B14" i="9" l="1"/>
  <c r="B15" i="9" s="1"/>
  <c r="B16" i="9" s="1"/>
  <c r="B17" i="9" s="1"/>
  <c r="B18" i="9" s="1"/>
  <c r="B19" i="9" s="1"/>
  <c r="B20" i="9" s="1"/>
  <c r="B21" i="9" s="1"/>
  <c r="B22" i="9" s="1"/>
  <c r="B23" i="9" l="1"/>
  <c r="B24" i="9" s="1"/>
  <c r="B25" i="9" s="1"/>
  <c r="B26" i="9" s="1"/>
  <c r="B27" i="9" s="1"/>
  <c r="B28" i="9" s="1"/>
  <c r="B29" i="9" s="1"/>
  <c r="B30" i="9" s="1"/>
  <c r="B31" i="9" l="1"/>
  <c r="B32" i="9" s="1"/>
  <c r="B33" i="9" s="1"/>
  <c r="B34" i="9" s="1"/>
  <c r="B35" i="9" s="1"/>
  <c r="B36" i="9" s="1"/>
  <c r="B37" i="9" s="1"/>
  <c r="J23" i="9" l="1"/>
  <c r="J24" i="9" l="1"/>
  <c r="J2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 Jones</author>
    <author>Vertex42</author>
    <author>Vertex42.com Templates</author>
  </authors>
  <commentList>
    <comment ref="J4" authorId="0" shapeId="0" xr:uid="{9DF57181-425C-4D32-8D89-6C42AEAA0106}">
      <text>
        <r>
          <rPr>
            <b/>
            <sz val="9"/>
            <color indexed="81"/>
            <rFont val="Tahoma"/>
            <charset val="1"/>
          </rPr>
          <t xml:space="preserve">Scroll Bar: 
</t>
        </r>
        <r>
          <rPr>
            <sz val="9"/>
            <color indexed="81"/>
            <rFont val="Tahoma"/>
            <family val="2"/>
          </rPr>
          <t xml:space="preserve">Place mouse on square and drag across to scroll dates </t>
        </r>
        <r>
          <rPr>
            <sz val="9"/>
            <color indexed="81"/>
            <rFont val="Tahoma"/>
            <charset val="1"/>
          </rPr>
          <t xml:space="preserve">
</t>
        </r>
      </text>
    </comment>
    <comment ref="B9" authorId="1" shapeId="0" xr:uid="{00000000-0006-0000-0000-00000100000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C9" authorId="1" shapeId="0" xr:uid="{00000000-0006-0000-0000-000002000000}">
      <text>
        <r>
          <rPr>
            <b/>
            <sz val="9"/>
            <color indexed="81"/>
            <rFont val="Tahoma"/>
            <family val="2"/>
          </rPr>
          <t>Task Description</t>
        </r>
        <r>
          <rPr>
            <sz val="9"/>
            <color indexed="81"/>
            <rFont val="Tahoma"/>
            <family val="2"/>
          </rPr>
          <t xml:space="preserve">
Enter the name of each task and sub-task. Use indents for sub-tasks.</t>
        </r>
      </text>
    </comment>
    <comment ref="D9" authorId="1" shapeId="0" xr:uid="{00000000-0006-0000-0000-000003000000}">
      <text>
        <r>
          <rPr>
            <b/>
            <sz val="9"/>
            <color indexed="81"/>
            <rFont val="Tahoma"/>
            <family val="2"/>
          </rPr>
          <t>Task Lead</t>
        </r>
        <r>
          <rPr>
            <sz val="9"/>
            <color indexed="81"/>
            <rFont val="Tahoma"/>
            <family val="2"/>
          </rPr>
          <t xml:space="preserve">
Enter the name of the Task Lead in this column.</t>
        </r>
      </text>
    </comment>
    <comment ref="E9" authorId="1"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t>
        </r>
      </text>
    </comment>
    <comment ref="F9" authorId="1" shapeId="0" xr:uid="{00000000-0006-0000-0000-00000500000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G9" authorId="2"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 ref="H9" authorId="1" shapeId="0" xr:uid="{00000000-0006-0000-0000-00000700000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I9" authorId="1" shapeId="0" xr:uid="{00000000-0006-0000-0000-00000800000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J9" authorId="1" shapeId="0" xr:uid="{00000000-0006-0000-0000-000009000000}">
      <text>
        <r>
          <rPr>
            <b/>
            <sz val="9"/>
            <color indexed="81"/>
            <rFont val="Tahoma"/>
            <family val="2"/>
          </rPr>
          <t>Work Days</t>
        </r>
        <r>
          <rPr>
            <sz val="9"/>
            <color indexed="81"/>
            <rFont val="Tahoma"/>
            <family val="2"/>
          </rPr>
          <t xml:space="preserve">
Counts the number of work days, excluding the weekends (Saturday and Sunday).</t>
        </r>
      </text>
    </comment>
  </commentList>
</comments>
</file>

<file path=xl/sharedStrings.xml><?xml version="1.0" encoding="utf-8"?>
<sst xmlns="http://schemas.openxmlformats.org/spreadsheetml/2006/main" count="54" uniqueCount="24">
  <si>
    <t>[Company Name]</t>
  </si>
  <si>
    <t>WBS</t>
  </si>
  <si>
    <t>[Project Name] Project Schedule</t>
  </si>
  <si>
    <t>TEMPLATE ROWS</t>
  </si>
  <si>
    <t>[Task Category]</t>
  </si>
  <si>
    <t>[Task]</t>
  </si>
  <si>
    <t>[Name]</t>
  </si>
  <si>
    <t xml:space="preserve"> . [ Level 2 Task ]</t>
  </si>
  <si>
    <t xml:space="preserve"> . . [ Level 3 Task ]</t>
  </si>
  <si>
    <t xml:space="preserve"> . . . [ Level 4 Task ]</t>
  </si>
  <si>
    <t>TASK</t>
  </si>
  <si>
    <t>LEAD</t>
  </si>
  <si>
    <t>START</t>
  </si>
  <si>
    <t>END</t>
  </si>
  <si>
    <t>DAYS</t>
  </si>
  <si>
    <t>% DONE</t>
  </si>
  <si>
    <t>WORK DAYS</t>
  </si>
  <si>
    <t>PREDECESSOR</t>
  </si>
  <si>
    <t xml:space="preserve">Display Week </t>
  </si>
  <si>
    <t xml:space="preserve">Project Start Date </t>
  </si>
  <si>
    <t xml:space="preserve">Project Lead </t>
  </si>
  <si>
    <t>[ Level 1 Task or Phase ]</t>
  </si>
  <si>
    <t>[Sub-task]</t>
  </si>
  <si>
    <t>Scroll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</si>
</sst>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dd\ m/dd/yy"/>
    <numFmt numFmtId="166" formatCode="d"/>
    <numFmt numFmtId="167" formatCode="d\ mmm\ yyyy"/>
  </numFmts>
  <fonts count="51" x14ac:knownFonts="1">
    <font>
      <sz val="10"/>
      <name val="Arial"/>
    </font>
    <font>
      <sz val="10"/>
      <name val="Arial"/>
      <family val="2"/>
    </font>
    <font>
      <u/>
      <sz val="10"/>
      <color indexed="12"/>
      <name val="Arial"/>
      <family val="2"/>
    </font>
    <font>
      <sz val="8"/>
      <name val="Arial"/>
      <family val="2"/>
    </font>
    <font>
      <u/>
      <sz val="8"/>
      <color indexed="12"/>
      <name val="Arial"/>
      <family val="2"/>
    </font>
    <font>
      <sz val="10"/>
      <name val="Arial"/>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i/>
      <sz val="9"/>
      <name val="Arial"/>
      <family val="2"/>
      <scheme val="minor"/>
    </font>
    <font>
      <b/>
      <sz val="10"/>
      <color rgb="FF000000"/>
      <name val="Arial"/>
      <family val="2"/>
      <scheme val="minor"/>
    </font>
    <font>
      <sz val="10"/>
      <color rgb="FF000000"/>
      <name val="Arial"/>
      <family val="2"/>
      <scheme val="minor"/>
    </font>
    <font>
      <sz val="8"/>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sz val="16"/>
      <color theme="4" tint="-0.249977111117893"/>
      <name val="Arial"/>
      <family val="1"/>
      <scheme val="major"/>
    </font>
    <font>
      <b/>
      <sz val="11"/>
      <color rgb="FF000000"/>
      <name val="Arial"/>
      <family val="2"/>
      <scheme val="minor"/>
    </font>
    <font>
      <i/>
      <sz val="8"/>
      <color theme="1" tint="0.34998626667073579"/>
      <name val="Arial"/>
      <family val="2"/>
    </font>
    <font>
      <sz val="9"/>
      <color indexed="81"/>
      <name val="Tahoma"/>
      <charset val="1"/>
    </font>
    <font>
      <b/>
      <sz val="9"/>
      <color indexed="81"/>
      <name val="Tahoma"/>
      <charset val="1"/>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rgb="FFFFFFFF"/>
        <bgColor rgb="FFFFFFFF"/>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rgb="FFEFEFEF"/>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4">
    <xf numFmtId="0" fontId="0" fillId="0" borderId="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2" fillId="17" borderId="1" applyNumberFormat="0" applyAlignment="0" applyProtection="0"/>
    <xf numFmtId="0" fontId="13" fillId="18" borderId="2" applyNumberFormat="0" applyAlignment="0" applyProtection="0"/>
    <xf numFmtId="0" fontId="14" fillId="0" borderId="0" applyNumberFormat="0" applyFill="0" applyBorder="0" applyAlignment="0" applyProtection="0"/>
    <xf numFmtId="0" fontId="15" fillId="1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2" fillId="0" borderId="0" applyNumberFormat="0" applyFill="0" applyBorder="0" applyAlignment="0" applyProtection="0">
      <alignment vertical="top"/>
      <protection locked="0"/>
    </xf>
    <xf numFmtId="0" fontId="19" fillId="11" borderId="1" applyNumberFormat="0" applyAlignment="0" applyProtection="0"/>
    <xf numFmtId="0" fontId="20" fillId="0" borderId="6" applyNumberFormat="0" applyFill="0" applyAlignment="0" applyProtection="0"/>
    <xf numFmtId="0" fontId="21" fillId="5" borderId="0" applyNumberFormat="0" applyBorder="0" applyAlignment="0" applyProtection="0"/>
    <xf numFmtId="0" fontId="5" fillId="5" borderId="7" applyNumberFormat="0" applyFont="0" applyAlignment="0" applyProtection="0"/>
    <xf numFmtId="0" fontId="22" fillId="17" borderId="8" applyNumberFormat="0" applyAlignment="0" applyProtection="0"/>
    <xf numFmtId="9" fontId="1" fillId="0" borderId="0" applyFon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11">
    <xf numFmtId="0" fontId="0" fillId="0" borderId="0" xfId="0"/>
    <xf numFmtId="0" fontId="0" fillId="0" borderId="0" xfId="0" applyProtection="1"/>
    <xf numFmtId="0" fontId="0" fillId="20" borderId="0" xfId="0" applyFill="1" applyBorder="1" applyProtection="1"/>
    <xf numFmtId="0" fontId="0" fillId="0" borderId="0" xfId="0" applyFill="1" applyBorder="1" applyProtection="1"/>
    <xf numFmtId="0" fontId="0" fillId="0" borderId="0" xfId="0" applyFill="1" applyAlignment="1" applyProtection="1"/>
    <xf numFmtId="0" fontId="0" fillId="0" borderId="0" xfId="0" applyNumberFormat="1" applyFill="1" applyBorder="1" applyProtection="1"/>
    <xf numFmtId="0" fontId="0" fillId="0" borderId="0" xfId="0" applyNumberFormat="1" applyProtection="1"/>
    <xf numFmtId="0" fontId="7" fillId="0" borderId="0" xfId="0" applyNumberFormat="1" applyFont="1" applyAlignment="1" applyProtection="1">
      <protection locked="0"/>
    </xf>
    <xf numFmtId="0" fontId="2" fillId="0" borderId="0" xfId="34" applyAlignment="1" applyProtection="1">
      <alignment horizontal="left"/>
    </xf>
    <xf numFmtId="0" fontId="0" fillId="0" borderId="0" xfId="0" applyProtection="1">
      <protection locked="0"/>
    </xf>
    <xf numFmtId="0" fontId="0" fillId="0" borderId="0" xfId="0" applyNumberFormat="1" applyProtection="1">
      <protection locked="0"/>
    </xf>
    <xf numFmtId="0" fontId="0" fillId="0" borderId="0" xfId="0" applyFill="1" applyBorder="1" applyProtection="1">
      <protection locked="0"/>
    </xf>
    <xf numFmtId="0" fontId="4" fillId="20" borderId="0" xfId="34" applyNumberFormat="1" applyFont="1" applyFill="1" applyAlignment="1" applyProtection="1">
      <alignment horizontal="right"/>
      <protection locked="0"/>
    </xf>
    <xf numFmtId="0" fontId="0" fillId="0" borderId="0" xfId="0" applyBorder="1"/>
    <xf numFmtId="0" fontId="6" fillId="0" borderId="0" xfId="0" applyNumberFormat="1" applyFont="1" applyFill="1" applyBorder="1" applyAlignment="1" applyProtection="1">
      <alignment vertical="center"/>
      <protection locked="0"/>
    </xf>
    <xf numFmtId="0" fontId="1" fillId="0" borderId="0" xfId="0" applyFont="1" applyFill="1" applyAlignment="1" applyProtection="1"/>
    <xf numFmtId="0" fontId="31" fillId="0" borderId="0" xfId="0" applyNumberFormat="1" applyFont="1" applyFill="1" applyBorder="1" applyProtection="1"/>
    <xf numFmtId="0" fontId="31" fillId="0" borderId="0" xfId="0" applyFont="1" applyProtection="1"/>
    <xf numFmtId="0" fontId="31" fillId="0" borderId="0" xfId="0" applyNumberFormat="1" applyFont="1" applyProtection="1"/>
    <xf numFmtId="0" fontId="32" fillId="0" borderId="0" xfId="0" applyNumberFormat="1" applyFont="1" applyAlignment="1" applyProtection="1">
      <alignment vertical="center"/>
      <protection locked="0"/>
    </xf>
    <xf numFmtId="0" fontId="34" fillId="23" borderId="10" xfId="0" applyNumberFormat="1" applyFont="1" applyFill="1" applyBorder="1" applyAlignment="1" applyProtection="1">
      <alignment horizontal="left" vertical="center"/>
    </xf>
    <xf numFmtId="0" fontId="34" fillId="23" borderId="10" xfId="0" applyFont="1" applyFill="1" applyBorder="1" applyAlignment="1" applyProtection="1">
      <alignment vertical="center"/>
    </xf>
    <xf numFmtId="0" fontId="30" fillId="23" borderId="10" xfId="0" applyFont="1" applyFill="1" applyBorder="1" applyAlignment="1" applyProtection="1">
      <alignment vertical="center"/>
    </xf>
    <xf numFmtId="0" fontId="30" fillId="23" borderId="10" xfId="0" applyNumberFormat="1" applyFont="1" applyFill="1" applyBorder="1" applyAlignment="1" applyProtection="1">
      <alignment horizontal="center" vertical="center"/>
    </xf>
    <xf numFmtId="1" fontId="30" fillId="23" borderId="10" xfId="40" applyNumberFormat="1" applyFont="1" applyFill="1" applyBorder="1" applyAlignment="1" applyProtection="1">
      <alignment horizontal="center" vertical="center"/>
    </xf>
    <xf numFmtId="9" fontId="30" fillId="23" borderId="10" xfId="40" applyFont="1" applyFill="1" applyBorder="1" applyAlignment="1" applyProtection="1">
      <alignment horizontal="center" vertical="center"/>
    </xf>
    <xf numFmtId="1" fontId="30" fillId="23" borderId="10" xfId="0" applyNumberFormat="1" applyFont="1" applyFill="1" applyBorder="1" applyAlignment="1" applyProtection="1">
      <alignment horizontal="center" vertical="center"/>
    </xf>
    <xf numFmtId="0" fontId="30" fillId="0" borderId="10" xfId="0" applyNumberFormat="1" applyFont="1" applyFill="1" applyBorder="1" applyAlignment="1" applyProtection="1">
      <alignment horizontal="left" vertical="center"/>
    </xf>
    <xf numFmtId="0" fontId="30" fillId="0" borderId="10" xfId="0" applyFont="1" applyFill="1" applyBorder="1" applyAlignment="1" applyProtection="1">
      <alignment vertical="center"/>
    </xf>
    <xf numFmtId="1" fontId="35" fillId="25" borderId="12" xfId="0" applyNumberFormat="1" applyFont="1" applyFill="1" applyBorder="1" applyAlignment="1" applyProtection="1">
      <alignment horizontal="center" vertical="center"/>
    </xf>
    <xf numFmtId="9" fontId="35" fillId="25" borderId="12" xfId="40" applyFont="1" applyFill="1" applyBorder="1" applyAlignment="1" applyProtection="1">
      <alignment horizontal="center" vertical="center"/>
    </xf>
    <xf numFmtId="1" fontId="35" fillId="0" borderId="12" xfId="0" applyNumberFormat="1" applyFont="1" applyBorder="1" applyAlignment="1" applyProtection="1">
      <alignment horizontal="center" vertical="center"/>
    </xf>
    <xf numFmtId="0" fontId="36" fillId="0" borderId="10" xfId="0" applyFont="1" applyFill="1" applyBorder="1" applyAlignment="1" applyProtection="1">
      <alignment vertical="center"/>
    </xf>
    <xf numFmtId="0" fontId="30" fillId="0" borderId="10" xfId="0" applyNumberFormat="1" applyFont="1" applyFill="1" applyBorder="1" applyAlignment="1" applyProtection="1">
      <alignment horizontal="center" vertical="center"/>
    </xf>
    <xf numFmtId="1" fontId="30" fillId="0" borderId="10" xfId="40" applyNumberFormat="1" applyFont="1" applyFill="1" applyBorder="1" applyAlignment="1" applyProtection="1">
      <alignment horizontal="center" vertical="center"/>
    </xf>
    <xf numFmtId="9" fontId="30" fillId="0" borderId="10" xfId="40" applyFont="1" applyFill="1" applyBorder="1" applyAlignment="1" applyProtection="1">
      <alignment horizontal="center" vertical="center"/>
    </xf>
    <xf numFmtId="1" fontId="30" fillId="0" borderId="10" xfId="0" applyNumberFormat="1" applyFont="1" applyFill="1" applyBorder="1" applyAlignment="1" applyProtection="1">
      <alignment horizontal="center" vertical="center"/>
    </xf>
    <xf numFmtId="0" fontId="30" fillId="0" borderId="0" xfId="0" applyFont="1" applyFill="1" applyBorder="1" applyAlignment="1" applyProtection="1">
      <alignment vertical="center"/>
    </xf>
    <xf numFmtId="0" fontId="37" fillId="22" borderId="0" xfId="0" applyFont="1" applyFill="1" applyBorder="1" applyAlignment="1" applyProtection="1">
      <alignment vertical="center"/>
    </xf>
    <xf numFmtId="0" fontId="33" fillId="23" borderId="0" xfId="0" applyFont="1" applyFill="1" applyAlignment="1" applyProtection="1">
      <alignment vertical="center"/>
    </xf>
    <xf numFmtId="0" fontId="38" fillId="22" borderId="0" xfId="0" applyFont="1" applyFill="1" applyBorder="1" applyAlignment="1" applyProtection="1">
      <alignment vertical="center"/>
    </xf>
    <xf numFmtId="0" fontId="39" fillId="23" borderId="0" xfId="0" applyFont="1" applyFill="1" applyAlignment="1" applyProtection="1">
      <alignment vertical="center"/>
    </xf>
    <xf numFmtId="0" fontId="39" fillId="0" borderId="0" xfId="0" applyFont="1" applyFill="1" applyBorder="1" applyAlignment="1" applyProtection="1">
      <alignment vertical="center"/>
    </xf>
    <xf numFmtId="0" fontId="35" fillId="22" borderId="0" xfId="0" applyFont="1" applyFill="1" applyBorder="1" applyAlignment="1" applyProtection="1">
      <alignment vertical="center"/>
    </xf>
    <xf numFmtId="0" fontId="30" fillId="23" borderId="0" xfId="0" applyFont="1" applyFill="1" applyAlignment="1" applyProtection="1">
      <alignment vertical="center"/>
    </xf>
    <xf numFmtId="0" fontId="35" fillId="21" borderId="11" xfId="0" applyFont="1" applyFill="1" applyBorder="1" applyAlignment="1" applyProtection="1">
      <alignment vertical="center"/>
    </xf>
    <xf numFmtId="0" fontId="35" fillId="0" borderId="12" xfId="0" quotePrefix="1" applyFont="1" applyFill="1" applyBorder="1" applyAlignment="1" applyProtection="1">
      <alignment horizontal="center" vertical="center"/>
    </xf>
    <xf numFmtId="1" fontId="35" fillId="0" borderId="12" xfId="0" applyNumberFormat="1" applyFont="1" applyFill="1" applyBorder="1" applyAlignment="1" applyProtection="1">
      <alignment horizontal="center" vertical="center"/>
    </xf>
    <xf numFmtId="0" fontId="35" fillId="0" borderId="12" xfId="0" applyFont="1" applyBorder="1" applyAlignment="1" applyProtection="1">
      <alignment vertical="center"/>
    </xf>
    <xf numFmtId="0" fontId="35" fillId="0" borderId="12" xfId="0" applyFont="1" applyBorder="1" applyAlignment="1" applyProtection="1">
      <alignment horizontal="left" vertical="center"/>
    </xf>
    <xf numFmtId="166" fontId="3" fillId="0" borderId="13" xfId="0" applyNumberFormat="1" applyFont="1" applyFill="1" applyBorder="1" applyAlignment="1" applyProtection="1">
      <alignment horizontal="center" vertical="center" shrinkToFit="1"/>
    </xf>
    <xf numFmtId="0" fontId="34" fillId="23" borderId="14" xfId="0" applyNumberFormat="1" applyFont="1" applyFill="1" applyBorder="1" applyAlignment="1" applyProtection="1">
      <alignment horizontal="left" vertical="center"/>
    </xf>
    <xf numFmtId="0" fontId="34" fillId="23" borderId="14" xfId="0" applyFont="1" applyFill="1" applyBorder="1" applyAlignment="1" applyProtection="1">
      <alignment vertical="center"/>
    </xf>
    <xf numFmtId="0" fontId="30" fillId="23" borderId="14" xfId="0" applyFont="1" applyFill="1" applyBorder="1" applyAlignment="1" applyProtection="1">
      <alignment vertical="center"/>
    </xf>
    <xf numFmtId="0" fontId="30" fillId="23" borderId="14" xfId="0" applyNumberFormat="1" applyFont="1" applyFill="1" applyBorder="1" applyAlignment="1" applyProtection="1">
      <alignment horizontal="center" vertical="center"/>
    </xf>
    <xf numFmtId="165" fontId="30" fillId="23" borderId="14" xfId="0" applyNumberFormat="1" applyFont="1" applyFill="1" applyBorder="1" applyAlignment="1" applyProtection="1">
      <alignment horizontal="right" vertical="center"/>
    </xf>
    <xf numFmtId="1" fontId="30" fillId="23" borderId="14" xfId="40" applyNumberFormat="1" applyFont="1" applyFill="1" applyBorder="1" applyAlignment="1" applyProtection="1">
      <alignment horizontal="center" vertical="center"/>
    </xf>
    <xf numFmtId="9" fontId="30" fillId="23" borderId="14" xfId="40" applyFont="1" applyFill="1" applyBorder="1" applyAlignment="1" applyProtection="1">
      <alignment horizontal="center" vertical="center"/>
    </xf>
    <xf numFmtId="1" fontId="30" fillId="23" borderId="14" xfId="0" applyNumberFormat="1" applyFont="1" applyFill="1" applyBorder="1" applyAlignment="1" applyProtection="1">
      <alignment horizontal="center" vertical="center"/>
    </xf>
    <xf numFmtId="166" fontId="3" fillId="0" borderId="16" xfId="0" applyNumberFormat="1" applyFont="1" applyFill="1" applyBorder="1" applyAlignment="1" applyProtection="1">
      <alignment horizontal="center" vertical="center" shrinkToFit="1"/>
    </xf>
    <xf numFmtId="166" fontId="3" fillId="0" borderId="17" xfId="0" applyNumberFormat="1" applyFont="1" applyFill="1" applyBorder="1" applyAlignment="1" applyProtection="1">
      <alignment horizontal="center" vertical="center" shrinkToFit="1"/>
    </xf>
    <xf numFmtId="1" fontId="41" fillId="23" borderId="14" xfId="0" applyNumberFormat="1" applyFont="1" applyFill="1" applyBorder="1" applyAlignment="1" applyProtection="1">
      <alignment horizontal="center" vertical="center"/>
    </xf>
    <xf numFmtId="1" fontId="42" fillId="0" borderId="12" xfId="0" applyNumberFormat="1" applyFont="1" applyBorder="1" applyAlignment="1" applyProtection="1">
      <alignment horizontal="center" vertical="center"/>
    </xf>
    <xf numFmtId="1" fontId="41" fillId="23" borderId="10" xfId="0" applyNumberFormat="1" applyFont="1" applyFill="1" applyBorder="1" applyAlignment="1" applyProtection="1">
      <alignment horizontal="center" vertical="center"/>
    </xf>
    <xf numFmtId="1" fontId="41" fillId="0" borderId="10" xfId="0" applyNumberFormat="1" applyFont="1" applyFill="1" applyBorder="1" applyAlignment="1" applyProtection="1">
      <alignment horizontal="center" vertical="center"/>
    </xf>
    <xf numFmtId="0" fontId="41" fillId="23" borderId="0" xfId="0" applyFont="1" applyFill="1" applyAlignment="1" applyProtection="1">
      <alignment vertical="center"/>
    </xf>
    <xf numFmtId="1" fontId="42" fillId="0" borderId="12" xfId="0" applyNumberFormat="1" applyFont="1" applyFill="1" applyBorder="1" applyAlignment="1" applyProtection="1">
      <alignment horizontal="center" vertical="center"/>
    </xf>
    <xf numFmtId="165" fontId="35" fillId="24" borderId="12" xfId="0" applyNumberFormat="1" applyFont="1" applyFill="1" applyBorder="1" applyAlignment="1" applyProtection="1">
      <alignment horizontal="center" vertical="center"/>
    </xf>
    <xf numFmtId="165" fontId="35" fillId="0" borderId="12" xfId="0" applyNumberFormat="1" applyFont="1" applyBorder="1" applyAlignment="1" applyProtection="1">
      <alignment horizontal="center" vertical="center"/>
    </xf>
    <xf numFmtId="165" fontId="30" fillId="23" borderId="10" xfId="0" applyNumberFormat="1" applyFont="1" applyFill="1" applyBorder="1" applyAlignment="1" applyProtection="1">
      <alignment horizontal="center" vertical="center"/>
    </xf>
    <xf numFmtId="0" fontId="36" fillId="0" borderId="10" xfId="0" applyFont="1" applyFill="1" applyBorder="1" applyAlignment="1" applyProtection="1">
      <alignment horizontal="center" vertical="center"/>
    </xf>
    <xf numFmtId="0" fontId="38" fillId="22" borderId="0" xfId="0" applyFont="1" applyFill="1" applyBorder="1" applyAlignment="1" applyProtection="1">
      <alignment horizontal="center" vertical="center"/>
    </xf>
    <xf numFmtId="0" fontId="30" fillId="23" borderId="0" xfId="0" applyFont="1" applyFill="1" applyAlignment="1" applyProtection="1">
      <alignment horizontal="center" vertical="center"/>
    </xf>
    <xf numFmtId="0" fontId="30" fillId="23" borderId="14" xfId="0" applyFont="1" applyFill="1" applyBorder="1" applyAlignment="1" applyProtection="1">
      <alignment horizontal="left" vertical="center"/>
    </xf>
    <xf numFmtId="0" fontId="30" fillId="0" borderId="10" xfId="0" applyFont="1" applyFill="1" applyBorder="1" applyAlignment="1" applyProtection="1">
      <alignment horizontal="left" vertical="center"/>
    </xf>
    <xf numFmtId="9" fontId="30" fillId="0" borderId="10" xfId="0" applyNumberFormat="1" applyFont="1" applyFill="1" applyBorder="1" applyAlignment="1" applyProtection="1">
      <alignment horizontal="left" vertical="center"/>
    </xf>
    <xf numFmtId="0" fontId="30" fillId="23" borderId="10" xfId="0" applyFont="1" applyFill="1" applyBorder="1" applyAlignment="1" applyProtection="1">
      <alignment horizontal="left" vertical="center"/>
    </xf>
    <xf numFmtId="0" fontId="43" fillId="0" borderId="0" xfId="0" applyNumberFormat="1" applyFont="1" applyFill="1" applyBorder="1" applyProtection="1"/>
    <xf numFmtId="0" fontId="43" fillId="0" borderId="0" xfId="0" applyFont="1" applyFill="1" applyBorder="1" applyProtection="1"/>
    <xf numFmtId="0" fontId="1" fillId="0" borderId="0" xfId="0" applyFont="1" applyFill="1" applyBorder="1" applyProtection="1"/>
    <xf numFmtId="0" fontId="43" fillId="0" borderId="0" xfId="0" applyFont="1" applyProtection="1"/>
    <xf numFmtId="0" fontId="43" fillId="0" borderId="0" xfId="0" applyFont="1" applyFill="1" applyAlignment="1" applyProtection="1">
      <alignment horizontal="right" vertical="center"/>
    </xf>
    <xf numFmtId="165" fontId="30" fillId="23" borderId="14" xfId="0" applyNumberFormat="1" applyFont="1" applyFill="1" applyBorder="1" applyAlignment="1" applyProtection="1">
      <alignment horizontal="center" vertical="center"/>
    </xf>
    <xf numFmtId="0" fontId="44" fillId="0" borderId="18" xfId="0" applyNumberFormat="1" applyFont="1" applyFill="1" applyBorder="1" applyAlignment="1" applyProtection="1">
      <alignment horizontal="left" vertical="center"/>
    </xf>
    <xf numFmtId="0" fontId="44" fillId="0" borderId="18" xfId="0" applyFont="1" applyFill="1" applyBorder="1" applyAlignment="1" applyProtection="1">
      <alignment horizontal="left" vertical="center"/>
    </xf>
    <xf numFmtId="0" fontId="44" fillId="0" borderId="18" xfId="0" applyFont="1" applyFill="1" applyBorder="1" applyAlignment="1" applyProtection="1">
      <alignment horizontal="center" vertical="center" wrapText="1"/>
    </xf>
    <xf numFmtId="0" fontId="45" fillId="0" borderId="18" xfId="0" applyNumberFormat="1" applyFont="1" applyFill="1" applyBorder="1" applyAlignment="1" applyProtection="1">
      <alignment horizontal="center" vertical="center" wrapText="1"/>
    </xf>
    <xf numFmtId="0" fontId="44" fillId="0" borderId="18" xfId="0" applyFont="1" applyFill="1" applyBorder="1" applyAlignment="1" applyProtection="1">
      <alignment horizontal="center" vertical="center"/>
    </xf>
    <xf numFmtId="0" fontId="30" fillId="0" borderId="19" xfId="0" applyNumberFormat="1" applyFont="1" applyFill="1" applyBorder="1" applyAlignment="1" applyProtection="1">
      <alignment horizontal="center" vertical="center" shrinkToFit="1"/>
    </xf>
    <xf numFmtId="0" fontId="30" fillId="0" borderId="20" xfId="0" applyNumberFormat="1" applyFont="1" applyFill="1" applyBorder="1" applyAlignment="1" applyProtection="1">
      <alignment horizontal="center" vertical="center" shrinkToFit="1"/>
    </xf>
    <xf numFmtId="0" fontId="30" fillId="0" borderId="21" xfId="0" applyNumberFormat="1" applyFont="1" applyFill="1" applyBorder="1" applyAlignment="1" applyProtection="1">
      <alignment horizontal="center" vertical="center" shrinkToFit="1"/>
    </xf>
    <xf numFmtId="0" fontId="1" fillId="0" borderId="0" xfId="0" applyFont="1" applyFill="1" applyBorder="1" applyAlignment="1" applyProtection="1"/>
    <xf numFmtId="0" fontId="46" fillId="0" borderId="0" xfId="0" applyNumberFormat="1" applyFont="1" applyFill="1" applyBorder="1" applyAlignment="1" applyProtection="1">
      <alignment vertical="center"/>
      <protection locked="0"/>
    </xf>
    <xf numFmtId="0" fontId="30" fillId="0" borderId="10" xfId="0" applyFont="1" applyFill="1" applyBorder="1" applyAlignment="1" applyProtection="1">
      <alignment vertical="center" wrapText="1"/>
    </xf>
    <xf numFmtId="0" fontId="35" fillId="0" borderId="12" xfId="0" applyFont="1" applyFill="1" applyBorder="1" applyAlignment="1" applyProtection="1">
      <alignment horizontal="center" vertical="center"/>
    </xf>
    <xf numFmtId="0" fontId="30" fillId="0" borderId="10" xfId="0" applyFont="1" applyFill="1" applyBorder="1" applyAlignment="1" applyProtection="1">
      <alignment horizontal="left" vertical="center" wrapText="1" indent="1"/>
    </xf>
    <xf numFmtId="0" fontId="33" fillId="0" borderId="22" xfId="0" applyNumberFormat="1" applyFont="1" applyFill="1" applyBorder="1" applyAlignment="1" applyProtection="1">
      <alignment horizontal="center" vertical="center"/>
      <protection locked="0"/>
    </xf>
    <xf numFmtId="0" fontId="34" fillId="0" borderId="10" xfId="0" applyNumberFormat="1" applyFont="1" applyFill="1" applyBorder="1" applyAlignment="1" applyProtection="1">
      <alignment horizontal="left" vertical="center"/>
    </xf>
    <xf numFmtId="0" fontId="47" fillId="21" borderId="11" xfId="0" applyFont="1" applyFill="1" applyBorder="1" applyAlignment="1" applyProtection="1">
      <alignment vertical="center"/>
    </xf>
    <xf numFmtId="0" fontId="1" fillId="0" borderId="0" xfId="0" applyFont="1" applyAlignment="1" applyProtection="1">
      <alignment horizontal="right" vertical="center"/>
    </xf>
    <xf numFmtId="0" fontId="8" fillId="0" borderId="0" xfId="0" applyFont="1" applyAlignment="1" applyProtection="1">
      <protection locked="0"/>
    </xf>
    <xf numFmtId="0" fontId="2" fillId="0" borderId="0" xfId="34" applyNumberFormat="1" applyFill="1" applyBorder="1" applyAlignment="1" applyProtection="1"/>
    <xf numFmtId="0" fontId="40" fillId="0" borderId="16" xfId="0" applyNumberFormat="1" applyFont="1" applyFill="1" applyBorder="1" applyAlignment="1" applyProtection="1">
      <alignment horizontal="center" vertical="center"/>
    </xf>
    <xf numFmtId="0" fontId="40" fillId="0" borderId="13" xfId="0" applyNumberFormat="1" applyFont="1" applyFill="1" applyBorder="1" applyAlignment="1" applyProtection="1">
      <alignment horizontal="center" vertical="center"/>
    </xf>
    <xf numFmtId="0" fontId="40" fillId="0" borderId="17" xfId="0" applyNumberFormat="1" applyFont="1" applyFill="1" applyBorder="1" applyAlignment="1" applyProtection="1">
      <alignment horizontal="center" vertical="center"/>
    </xf>
    <xf numFmtId="167" fontId="33" fillId="0" borderId="16" xfId="0" applyNumberFormat="1" applyFont="1" applyFill="1" applyBorder="1" applyAlignment="1" applyProtection="1">
      <alignment horizontal="center" vertical="center"/>
    </xf>
    <xf numFmtId="167" fontId="33" fillId="0" borderId="13" xfId="0" applyNumberFormat="1" applyFont="1" applyFill="1" applyBorder="1" applyAlignment="1" applyProtection="1">
      <alignment horizontal="center" vertical="center"/>
    </xf>
    <xf numFmtId="167" fontId="33" fillId="0" borderId="17" xfId="0" applyNumberFormat="1" applyFont="1" applyFill="1" applyBorder="1" applyAlignment="1" applyProtection="1">
      <alignment horizontal="center" vertical="center"/>
    </xf>
    <xf numFmtId="0" fontId="48" fillId="0" borderId="0" xfId="34" applyFont="1" applyBorder="1" applyAlignment="1" applyProtection="1">
      <alignment horizontal="left" vertical="center"/>
    </xf>
    <xf numFmtId="164" fontId="33" fillId="0" borderId="15" xfId="0" applyNumberFormat="1" applyFont="1" applyFill="1" applyBorder="1" applyAlignment="1" applyProtection="1">
      <alignment horizontal="center" vertical="center" shrinkToFit="1"/>
      <protection locked="0"/>
    </xf>
    <xf numFmtId="164" fontId="33" fillId="0" borderId="22" xfId="0" applyNumberFormat="1" applyFont="1" applyFill="1" applyBorder="1" applyAlignment="1" applyProtection="1">
      <alignment horizontal="center" vertical="center" shrinkToFit="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7">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22" fmlaLink="$I$6" horiz="1" max="100" min="1" page="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104775</xdr:colOff>
      <xdr:row>2</xdr:row>
      <xdr:rowOff>247650</xdr:rowOff>
    </xdr:from>
    <xdr:to>
      <xdr:col>9</xdr:col>
      <xdr:colOff>695325</xdr:colOff>
      <xdr:row>7</xdr:row>
      <xdr:rowOff>118533</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10</xdr:col>
          <xdr:colOff>57150</xdr:colOff>
          <xdr:row>3</xdr:row>
          <xdr:rowOff>19050</xdr:rowOff>
        </xdr:from>
        <xdr:to>
          <xdr:col>28</xdr:col>
          <xdr:colOff>66675</xdr:colOff>
          <xdr:row>4</xdr:row>
          <xdr:rowOff>9525</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xdr:col>
      <xdr:colOff>76200</xdr:colOff>
      <xdr:row>1</xdr:row>
      <xdr:rowOff>0</xdr:rowOff>
    </xdr:from>
    <xdr:to>
      <xdr:col>3</xdr:col>
      <xdr:colOff>337820</xdr:colOff>
      <xdr:row>1</xdr:row>
      <xdr:rowOff>882650</xdr:rowOff>
    </xdr:to>
    <xdr:pic>
      <xdr:nvPicPr>
        <xdr:cNvPr id="2" name="Picture 1">
          <a:extLst>
            <a:ext uri="{FF2B5EF4-FFF2-40B4-BE49-F238E27FC236}">
              <a16:creationId xmlns:a16="http://schemas.microsoft.com/office/drawing/2014/main" id="{CB936D4B-CD89-4E0D-ACEB-62C39522FE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2147570" cy="8826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2:BO46"/>
  <sheetViews>
    <sheetView showGridLines="0" tabSelected="1" topLeftCell="B1" zoomScaleNormal="100" workbookViewId="0">
      <pane ySplit="9" topLeftCell="A10" activePane="bottomLeft" state="frozen"/>
      <selection pane="bottomLeft" activeCell="G6" sqref="G6"/>
    </sheetView>
  </sheetViews>
  <sheetFormatPr defaultColWidth="9.140625" defaultRowHeight="12.75" x14ac:dyDescent="0.2"/>
  <cols>
    <col min="1" max="1" width="2" style="3" customWidth="1"/>
    <col min="2" max="2" width="14.140625" style="5" customWidth="1"/>
    <col min="3" max="4" width="14.140625" style="1" customWidth="1"/>
    <col min="5" max="5" width="14.140625" style="6" customWidth="1"/>
    <col min="6" max="10" width="14.140625" style="1" customWidth="1"/>
    <col min="11" max="11" width="1.85546875" style="1" customWidth="1"/>
    <col min="12" max="67" width="2.42578125" style="1" customWidth="1"/>
    <col min="68" max="16384" width="9.140625" style="3"/>
  </cols>
  <sheetData>
    <row r="2" spans="1:67" ht="75.75" customHeight="1" x14ac:dyDescent="0.2"/>
    <row r="3" spans="1:67" ht="30" customHeight="1" x14ac:dyDescent="0.2">
      <c r="B3" s="92" t="s">
        <v>2</v>
      </c>
      <c r="C3" s="14"/>
      <c r="D3" s="14"/>
      <c r="E3" s="14"/>
      <c r="F3" s="14"/>
      <c r="G3" s="14"/>
      <c r="J3" s="99"/>
      <c r="L3" s="108"/>
      <c r="M3" s="108"/>
      <c r="N3" s="108"/>
      <c r="O3" s="108"/>
      <c r="P3" s="108"/>
      <c r="Q3" s="108"/>
      <c r="R3" s="108"/>
      <c r="S3" s="108"/>
      <c r="T3" s="108"/>
      <c r="U3" s="108"/>
      <c r="V3" s="108"/>
      <c r="W3" s="108"/>
      <c r="X3" s="108"/>
      <c r="Y3" s="108"/>
      <c r="Z3" s="108"/>
      <c r="AA3" s="108"/>
      <c r="AB3" s="108"/>
      <c r="AC3" s="108"/>
      <c r="AD3" s="108"/>
      <c r="AE3" s="108"/>
      <c r="AF3" s="108"/>
    </row>
    <row r="4" spans="1:67" ht="18" customHeight="1" x14ac:dyDescent="0.2">
      <c r="B4" s="19" t="s">
        <v>0</v>
      </c>
      <c r="C4" s="7"/>
      <c r="D4" s="7"/>
      <c r="E4" s="12"/>
      <c r="F4" s="100"/>
      <c r="G4" s="100"/>
      <c r="I4" s="2"/>
      <c r="J4" s="1" t="s">
        <v>23</v>
      </c>
    </row>
    <row r="5" spans="1:67" ht="14.25" x14ac:dyDescent="0.2">
      <c r="B5" s="19"/>
      <c r="C5" s="15"/>
      <c r="D5" s="4"/>
      <c r="E5" s="4"/>
      <c r="F5" s="4"/>
      <c r="G5" s="4"/>
      <c r="H5" s="4"/>
      <c r="I5" s="2"/>
      <c r="L5" s="8"/>
      <c r="M5" s="8"/>
      <c r="N5" s="8"/>
      <c r="O5" s="8"/>
      <c r="P5" s="8"/>
      <c r="Q5" s="8"/>
      <c r="R5" s="8"/>
      <c r="S5" s="8"/>
      <c r="T5" s="8"/>
      <c r="U5" s="8"/>
      <c r="V5" s="8"/>
      <c r="W5" s="8"/>
      <c r="X5" s="8"/>
      <c r="Y5" s="8"/>
      <c r="Z5" s="8"/>
      <c r="AA5" s="8"/>
      <c r="AB5" s="8"/>
    </row>
    <row r="6" spans="1:67" ht="17.25" customHeight="1" x14ac:dyDescent="0.2">
      <c r="B6" s="77"/>
      <c r="C6" s="81" t="s">
        <v>19</v>
      </c>
      <c r="D6" s="110">
        <v>45747</v>
      </c>
      <c r="E6" s="110"/>
      <c r="F6" s="110"/>
      <c r="G6" s="78"/>
      <c r="H6" s="81" t="s">
        <v>18</v>
      </c>
      <c r="I6" s="96">
        <v>1</v>
      </c>
      <c r="J6" s="79"/>
      <c r="K6" s="17"/>
      <c r="L6" s="102" t="str">
        <f>"Week "&amp;(L8-($D$6-WEEKDAY($D$6,1)+2))/7+1</f>
        <v>Week 1</v>
      </c>
      <c r="M6" s="103"/>
      <c r="N6" s="103"/>
      <c r="O6" s="103"/>
      <c r="P6" s="103"/>
      <c r="Q6" s="103"/>
      <c r="R6" s="104"/>
      <c r="S6" s="102" t="str">
        <f>"Week "&amp;(S8-($D$6-WEEKDAY($D$6,1)+2))/7+1</f>
        <v>Week 2</v>
      </c>
      <c r="T6" s="103"/>
      <c r="U6" s="103"/>
      <c r="V6" s="103"/>
      <c r="W6" s="103"/>
      <c r="X6" s="103"/>
      <c r="Y6" s="104"/>
      <c r="Z6" s="102" t="str">
        <f>"Week "&amp;(Z8-($D$6-WEEKDAY($D$6,1)+2))/7+1</f>
        <v>Week 3</v>
      </c>
      <c r="AA6" s="103"/>
      <c r="AB6" s="103"/>
      <c r="AC6" s="103"/>
      <c r="AD6" s="103"/>
      <c r="AE6" s="103"/>
      <c r="AF6" s="104"/>
      <c r="AG6" s="102" t="str">
        <f>"Week "&amp;(AG8-($D$6-WEEKDAY($D$6,1)+2))/7+1</f>
        <v>Week 4</v>
      </c>
      <c r="AH6" s="103"/>
      <c r="AI6" s="103"/>
      <c r="AJ6" s="103"/>
      <c r="AK6" s="103"/>
      <c r="AL6" s="103"/>
      <c r="AM6" s="104"/>
      <c r="AN6" s="102" t="str">
        <f>"Week "&amp;(AN8-($D$6-WEEKDAY($D$6,1)+2))/7+1</f>
        <v>Week 5</v>
      </c>
      <c r="AO6" s="103"/>
      <c r="AP6" s="103"/>
      <c r="AQ6" s="103"/>
      <c r="AR6" s="103"/>
      <c r="AS6" s="103"/>
      <c r="AT6" s="104"/>
      <c r="AU6" s="102" t="str">
        <f>"Week "&amp;(AU8-($D$6-WEEKDAY($D$6,1)+2))/7+1</f>
        <v>Week 6</v>
      </c>
      <c r="AV6" s="103"/>
      <c r="AW6" s="103"/>
      <c r="AX6" s="103"/>
      <c r="AY6" s="103"/>
      <c r="AZ6" s="103"/>
      <c r="BA6" s="104"/>
      <c r="BB6" s="102" t="str">
        <f>"Week "&amp;(BB8-($D$6-WEEKDAY($D$6,1)+2))/7+1</f>
        <v>Week 7</v>
      </c>
      <c r="BC6" s="103"/>
      <c r="BD6" s="103"/>
      <c r="BE6" s="103"/>
      <c r="BF6" s="103"/>
      <c r="BG6" s="103"/>
      <c r="BH6" s="104"/>
      <c r="BI6" s="102" t="str">
        <f>"Week "&amp;(BI8-($D$6-WEEKDAY($D$6,1)+2))/7+1</f>
        <v>Week 8</v>
      </c>
      <c r="BJ6" s="103"/>
      <c r="BK6" s="103"/>
      <c r="BL6" s="103"/>
      <c r="BM6" s="103"/>
      <c r="BN6" s="103"/>
      <c r="BO6" s="104"/>
    </row>
    <row r="7" spans="1:67" ht="17.25" customHeight="1" x14ac:dyDescent="0.2">
      <c r="B7" s="77"/>
      <c r="C7" s="81" t="s">
        <v>20</v>
      </c>
      <c r="D7" s="109"/>
      <c r="E7" s="109"/>
      <c r="F7" s="109"/>
      <c r="G7" s="80"/>
      <c r="H7" s="80"/>
      <c r="I7" s="80"/>
      <c r="J7" s="80"/>
      <c r="K7" s="17"/>
      <c r="L7" s="105">
        <f>L8</f>
        <v>45747</v>
      </c>
      <c r="M7" s="106"/>
      <c r="N7" s="106"/>
      <c r="O7" s="106"/>
      <c r="P7" s="106"/>
      <c r="Q7" s="106"/>
      <c r="R7" s="107"/>
      <c r="S7" s="105">
        <f>S8</f>
        <v>45754</v>
      </c>
      <c r="T7" s="106"/>
      <c r="U7" s="106"/>
      <c r="V7" s="106"/>
      <c r="W7" s="106"/>
      <c r="X7" s="106"/>
      <c r="Y7" s="107"/>
      <c r="Z7" s="105">
        <f>Z8</f>
        <v>45761</v>
      </c>
      <c r="AA7" s="106"/>
      <c r="AB7" s="106"/>
      <c r="AC7" s="106"/>
      <c r="AD7" s="106"/>
      <c r="AE7" s="106"/>
      <c r="AF7" s="107"/>
      <c r="AG7" s="105">
        <f>AG8</f>
        <v>45768</v>
      </c>
      <c r="AH7" s="106"/>
      <c r="AI7" s="106"/>
      <c r="AJ7" s="106"/>
      <c r="AK7" s="106"/>
      <c r="AL7" s="106"/>
      <c r="AM7" s="107"/>
      <c r="AN7" s="105">
        <f>AN8</f>
        <v>45775</v>
      </c>
      <c r="AO7" s="106"/>
      <c r="AP7" s="106"/>
      <c r="AQ7" s="106"/>
      <c r="AR7" s="106"/>
      <c r="AS7" s="106"/>
      <c r="AT7" s="107"/>
      <c r="AU7" s="105">
        <f>AU8</f>
        <v>45782</v>
      </c>
      <c r="AV7" s="106"/>
      <c r="AW7" s="106"/>
      <c r="AX7" s="106"/>
      <c r="AY7" s="106"/>
      <c r="AZ7" s="106"/>
      <c r="BA7" s="107"/>
      <c r="BB7" s="105">
        <f>BB8</f>
        <v>45789</v>
      </c>
      <c r="BC7" s="106"/>
      <c r="BD7" s="106"/>
      <c r="BE7" s="106"/>
      <c r="BF7" s="106"/>
      <c r="BG7" s="106"/>
      <c r="BH7" s="107"/>
      <c r="BI7" s="105">
        <f>BI8</f>
        <v>45796</v>
      </c>
      <c r="BJ7" s="106"/>
      <c r="BK7" s="106"/>
      <c r="BL7" s="106"/>
      <c r="BM7" s="106"/>
      <c r="BN7" s="106"/>
      <c r="BO7" s="107"/>
    </row>
    <row r="8" spans="1:67" x14ac:dyDescent="0.2">
      <c r="B8" s="16"/>
      <c r="C8" s="17"/>
      <c r="D8" s="17"/>
      <c r="E8" s="18"/>
      <c r="F8" s="17"/>
      <c r="G8" s="17"/>
      <c r="H8" s="17"/>
      <c r="I8" s="17"/>
      <c r="J8" s="17"/>
      <c r="K8" s="17"/>
      <c r="L8" s="59">
        <f>D6-WEEKDAY(D6,1)+2+7*(I6-1)</f>
        <v>45747</v>
      </c>
      <c r="M8" s="50">
        <f t="shared" ref="M8:AR8" si="0">L8+1</f>
        <v>45748</v>
      </c>
      <c r="N8" s="50">
        <f t="shared" si="0"/>
        <v>45749</v>
      </c>
      <c r="O8" s="50">
        <f t="shared" si="0"/>
        <v>45750</v>
      </c>
      <c r="P8" s="50">
        <f t="shared" si="0"/>
        <v>45751</v>
      </c>
      <c r="Q8" s="50">
        <f t="shared" si="0"/>
        <v>45752</v>
      </c>
      <c r="R8" s="60">
        <f t="shared" si="0"/>
        <v>45753</v>
      </c>
      <c r="S8" s="59">
        <f t="shared" si="0"/>
        <v>45754</v>
      </c>
      <c r="T8" s="50">
        <f t="shared" si="0"/>
        <v>45755</v>
      </c>
      <c r="U8" s="50">
        <f t="shared" si="0"/>
        <v>45756</v>
      </c>
      <c r="V8" s="50">
        <f t="shared" si="0"/>
        <v>45757</v>
      </c>
      <c r="W8" s="50">
        <f t="shared" si="0"/>
        <v>45758</v>
      </c>
      <c r="X8" s="50">
        <f t="shared" si="0"/>
        <v>45759</v>
      </c>
      <c r="Y8" s="60">
        <f t="shared" si="0"/>
        <v>45760</v>
      </c>
      <c r="Z8" s="59">
        <f t="shared" si="0"/>
        <v>45761</v>
      </c>
      <c r="AA8" s="50">
        <f t="shared" si="0"/>
        <v>45762</v>
      </c>
      <c r="AB8" s="50">
        <f t="shared" si="0"/>
        <v>45763</v>
      </c>
      <c r="AC8" s="50">
        <f t="shared" si="0"/>
        <v>45764</v>
      </c>
      <c r="AD8" s="50">
        <f t="shared" si="0"/>
        <v>45765</v>
      </c>
      <c r="AE8" s="50">
        <f t="shared" si="0"/>
        <v>45766</v>
      </c>
      <c r="AF8" s="60">
        <f t="shared" si="0"/>
        <v>45767</v>
      </c>
      <c r="AG8" s="59">
        <f t="shared" si="0"/>
        <v>45768</v>
      </c>
      <c r="AH8" s="50">
        <f t="shared" si="0"/>
        <v>45769</v>
      </c>
      <c r="AI8" s="50">
        <f t="shared" si="0"/>
        <v>45770</v>
      </c>
      <c r="AJ8" s="50">
        <f t="shared" si="0"/>
        <v>45771</v>
      </c>
      <c r="AK8" s="50">
        <f t="shared" si="0"/>
        <v>45772</v>
      </c>
      <c r="AL8" s="50">
        <f t="shared" si="0"/>
        <v>45773</v>
      </c>
      <c r="AM8" s="60">
        <f t="shared" si="0"/>
        <v>45774</v>
      </c>
      <c r="AN8" s="59">
        <f t="shared" si="0"/>
        <v>45775</v>
      </c>
      <c r="AO8" s="50">
        <f t="shared" si="0"/>
        <v>45776</v>
      </c>
      <c r="AP8" s="50">
        <f t="shared" si="0"/>
        <v>45777</v>
      </c>
      <c r="AQ8" s="50">
        <f t="shared" si="0"/>
        <v>45778</v>
      </c>
      <c r="AR8" s="50">
        <f t="shared" si="0"/>
        <v>45779</v>
      </c>
      <c r="AS8" s="50">
        <f t="shared" ref="AS8:BO8" si="1">AR8+1</f>
        <v>45780</v>
      </c>
      <c r="AT8" s="60">
        <f t="shared" si="1"/>
        <v>45781</v>
      </c>
      <c r="AU8" s="59">
        <f t="shared" si="1"/>
        <v>45782</v>
      </c>
      <c r="AV8" s="50">
        <f t="shared" si="1"/>
        <v>45783</v>
      </c>
      <c r="AW8" s="50">
        <f t="shared" si="1"/>
        <v>45784</v>
      </c>
      <c r="AX8" s="50">
        <f t="shared" si="1"/>
        <v>45785</v>
      </c>
      <c r="AY8" s="50">
        <f t="shared" si="1"/>
        <v>45786</v>
      </c>
      <c r="AZ8" s="50">
        <f t="shared" si="1"/>
        <v>45787</v>
      </c>
      <c r="BA8" s="60">
        <f t="shared" si="1"/>
        <v>45788</v>
      </c>
      <c r="BB8" s="59">
        <f t="shared" si="1"/>
        <v>45789</v>
      </c>
      <c r="BC8" s="50">
        <f t="shared" si="1"/>
        <v>45790</v>
      </c>
      <c r="BD8" s="50">
        <f t="shared" si="1"/>
        <v>45791</v>
      </c>
      <c r="BE8" s="50">
        <f t="shared" si="1"/>
        <v>45792</v>
      </c>
      <c r="BF8" s="50">
        <f t="shared" si="1"/>
        <v>45793</v>
      </c>
      <c r="BG8" s="50">
        <f t="shared" si="1"/>
        <v>45794</v>
      </c>
      <c r="BH8" s="60">
        <f t="shared" si="1"/>
        <v>45795</v>
      </c>
      <c r="BI8" s="59">
        <f t="shared" si="1"/>
        <v>45796</v>
      </c>
      <c r="BJ8" s="50">
        <f t="shared" si="1"/>
        <v>45797</v>
      </c>
      <c r="BK8" s="50">
        <f t="shared" si="1"/>
        <v>45798</v>
      </c>
      <c r="BL8" s="50">
        <f t="shared" si="1"/>
        <v>45799</v>
      </c>
      <c r="BM8" s="50">
        <f t="shared" si="1"/>
        <v>45800</v>
      </c>
      <c r="BN8" s="50">
        <f t="shared" si="1"/>
        <v>45801</v>
      </c>
      <c r="BO8" s="60">
        <f t="shared" si="1"/>
        <v>45802</v>
      </c>
    </row>
    <row r="9" spans="1:67" s="91" customFormat="1" ht="13.5" thickBot="1" x14ac:dyDescent="0.25">
      <c r="B9" s="83" t="s">
        <v>1</v>
      </c>
      <c r="C9" s="84" t="s">
        <v>10</v>
      </c>
      <c r="D9" s="85" t="s">
        <v>11</v>
      </c>
      <c r="E9" s="86" t="s">
        <v>17</v>
      </c>
      <c r="F9" s="87" t="s">
        <v>12</v>
      </c>
      <c r="G9" s="87" t="s">
        <v>13</v>
      </c>
      <c r="H9" s="85" t="s">
        <v>14</v>
      </c>
      <c r="I9" s="85" t="s">
        <v>15</v>
      </c>
      <c r="J9" s="85" t="s">
        <v>16</v>
      </c>
      <c r="K9" s="85"/>
      <c r="L9" s="88" t="str">
        <f t="shared" ref="L9:AQ9" si="2">CHOOSE(WEEKDAY(L8,1),"S","M","T","W","T","F","S")</f>
        <v>M</v>
      </c>
      <c r="M9" s="89" t="str">
        <f t="shared" si="2"/>
        <v>T</v>
      </c>
      <c r="N9" s="89" t="str">
        <f t="shared" si="2"/>
        <v>W</v>
      </c>
      <c r="O9" s="89" t="str">
        <f t="shared" si="2"/>
        <v>T</v>
      </c>
      <c r="P9" s="89" t="str">
        <f t="shared" si="2"/>
        <v>F</v>
      </c>
      <c r="Q9" s="89" t="str">
        <f t="shared" si="2"/>
        <v>S</v>
      </c>
      <c r="R9" s="90" t="str">
        <f t="shared" si="2"/>
        <v>S</v>
      </c>
      <c r="S9" s="88" t="str">
        <f t="shared" si="2"/>
        <v>M</v>
      </c>
      <c r="T9" s="89" t="str">
        <f t="shared" si="2"/>
        <v>T</v>
      </c>
      <c r="U9" s="89" t="str">
        <f t="shared" si="2"/>
        <v>W</v>
      </c>
      <c r="V9" s="89" t="str">
        <f t="shared" si="2"/>
        <v>T</v>
      </c>
      <c r="W9" s="89" t="str">
        <f t="shared" si="2"/>
        <v>F</v>
      </c>
      <c r="X9" s="89" t="str">
        <f t="shared" si="2"/>
        <v>S</v>
      </c>
      <c r="Y9" s="90" t="str">
        <f t="shared" si="2"/>
        <v>S</v>
      </c>
      <c r="Z9" s="88" t="str">
        <f t="shared" si="2"/>
        <v>M</v>
      </c>
      <c r="AA9" s="89" t="str">
        <f t="shared" si="2"/>
        <v>T</v>
      </c>
      <c r="AB9" s="89" t="str">
        <f t="shared" si="2"/>
        <v>W</v>
      </c>
      <c r="AC9" s="89" t="str">
        <f t="shared" si="2"/>
        <v>T</v>
      </c>
      <c r="AD9" s="89" t="str">
        <f t="shared" si="2"/>
        <v>F</v>
      </c>
      <c r="AE9" s="89" t="str">
        <f t="shared" si="2"/>
        <v>S</v>
      </c>
      <c r="AF9" s="90" t="str">
        <f t="shared" si="2"/>
        <v>S</v>
      </c>
      <c r="AG9" s="88" t="str">
        <f t="shared" si="2"/>
        <v>M</v>
      </c>
      <c r="AH9" s="89" t="str">
        <f t="shared" si="2"/>
        <v>T</v>
      </c>
      <c r="AI9" s="89" t="str">
        <f t="shared" si="2"/>
        <v>W</v>
      </c>
      <c r="AJ9" s="89" t="str">
        <f t="shared" si="2"/>
        <v>T</v>
      </c>
      <c r="AK9" s="89" t="str">
        <f t="shared" si="2"/>
        <v>F</v>
      </c>
      <c r="AL9" s="89" t="str">
        <f t="shared" si="2"/>
        <v>S</v>
      </c>
      <c r="AM9" s="90" t="str">
        <f t="shared" si="2"/>
        <v>S</v>
      </c>
      <c r="AN9" s="88" t="str">
        <f t="shared" si="2"/>
        <v>M</v>
      </c>
      <c r="AO9" s="89" t="str">
        <f t="shared" si="2"/>
        <v>T</v>
      </c>
      <c r="AP9" s="89" t="str">
        <f t="shared" si="2"/>
        <v>W</v>
      </c>
      <c r="AQ9" s="89" t="str">
        <f t="shared" si="2"/>
        <v>T</v>
      </c>
      <c r="AR9" s="89" t="str">
        <f t="shared" ref="AR9:BO9" si="3">CHOOSE(WEEKDAY(AR8,1),"S","M","T","W","T","F","S")</f>
        <v>F</v>
      </c>
      <c r="AS9" s="89" t="str">
        <f t="shared" si="3"/>
        <v>S</v>
      </c>
      <c r="AT9" s="90" t="str">
        <f t="shared" si="3"/>
        <v>S</v>
      </c>
      <c r="AU9" s="88" t="str">
        <f t="shared" si="3"/>
        <v>M</v>
      </c>
      <c r="AV9" s="89" t="str">
        <f t="shared" si="3"/>
        <v>T</v>
      </c>
      <c r="AW9" s="89" t="str">
        <f t="shared" si="3"/>
        <v>W</v>
      </c>
      <c r="AX9" s="89" t="str">
        <f t="shared" si="3"/>
        <v>T</v>
      </c>
      <c r="AY9" s="89" t="str">
        <f t="shared" si="3"/>
        <v>F</v>
      </c>
      <c r="AZ9" s="89" t="str">
        <f t="shared" si="3"/>
        <v>S</v>
      </c>
      <c r="BA9" s="90" t="str">
        <f t="shared" si="3"/>
        <v>S</v>
      </c>
      <c r="BB9" s="88" t="str">
        <f t="shared" si="3"/>
        <v>M</v>
      </c>
      <c r="BC9" s="89" t="str">
        <f t="shared" si="3"/>
        <v>T</v>
      </c>
      <c r="BD9" s="89" t="str">
        <f t="shared" si="3"/>
        <v>W</v>
      </c>
      <c r="BE9" s="89" t="str">
        <f t="shared" si="3"/>
        <v>T</v>
      </c>
      <c r="BF9" s="89" t="str">
        <f t="shared" si="3"/>
        <v>F</v>
      </c>
      <c r="BG9" s="89" t="str">
        <f t="shared" si="3"/>
        <v>S</v>
      </c>
      <c r="BH9" s="90" t="str">
        <f t="shared" si="3"/>
        <v>S</v>
      </c>
      <c r="BI9" s="88" t="str">
        <f t="shared" si="3"/>
        <v>M</v>
      </c>
      <c r="BJ9" s="89" t="str">
        <f t="shared" si="3"/>
        <v>T</v>
      </c>
      <c r="BK9" s="89" t="str">
        <f t="shared" si="3"/>
        <v>W</v>
      </c>
      <c r="BL9" s="89" t="str">
        <f t="shared" si="3"/>
        <v>T</v>
      </c>
      <c r="BM9" s="89" t="str">
        <f t="shared" si="3"/>
        <v>F</v>
      </c>
      <c r="BN9" s="89" t="str">
        <f t="shared" si="3"/>
        <v>S</v>
      </c>
      <c r="BO9" s="90" t="str">
        <f t="shared" si="3"/>
        <v>S</v>
      </c>
    </row>
    <row r="10" spans="1:67" s="22" customFormat="1" ht="18" x14ac:dyDescent="0.2">
      <c r="A10" s="53"/>
      <c r="B10" s="51" t="str">
        <f>IF(ISERROR(VALUE(SUBSTITUTE(prevWBS,".",""))),"1",IF(ISERROR(FIND("`",SUBSTITUTE(prevWBS,".","`",1))),TEXT(VALUE(prevWBS)+1,"#"),TEXT(VALUE(LEFT(prevWBS,FIND("`",SUBSTITUTE(prevWBS,".","`",1))-1))+1,"#")))</f>
        <v>1</v>
      </c>
      <c r="C10" s="52" t="s">
        <v>4</v>
      </c>
      <c r="D10" s="53"/>
      <c r="E10" s="54"/>
      <c r="F10" s="55"/>
      <c r="G10" s="82" t="str">
        <f>IF(ISBLANK(F10)," - ",IF(H10=0,F10,F10+H10-1))</f>
        <v xml:space="preserve"> - </v>
      </c>
      <c r="H10" s="56"/>
      <c r="I10" s="57"/>
      <c r="J10" s="58" t="str">
        <f t="shared" ref="J10:J39" si="4">IF(OR(G10=0,F10=0)," - ",NETWORKDAYS(F10,G10))</f>
        <v xml:space="preserve"> - </v>
      </c>
      <c r="K10" s="61"/>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row>
    <row r="11" spans="1:67" s="28" customFormat="1" ht="18" x14ac:dyDescent="0.2">
      <c r="B11" s="27" t="str">
        <f t="shared" ref="B11:B19"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C11" s="93" t="s">
        <v>5</v>
      </c>
      <c r="D11" s="28" t="s">
        <v>6</v>
      </c>
      <c r="E11" s="94"/>
      <c r="F11" s="67">
        <v>43129</v>
      </c>
      <c r="G11" s="68">
        <f>IF(ISBLANK(F11)," - ",IF(H11=0,F11,F11+H11-1))</f>
        <v>43133</v>
      </c>
      <c r="H11" s="29">
        <v>5</v>
      </c>
      <c r="I11" s="30">
        <v>1</v>
      </c>
      <c r="J11" s="31">
        <f t="shared" si="4"/>
        <v>5</v>
      </c>
      <c r="K11" s="62"/>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row>
    <row r="12" spans="1:67" s="28" customFormat="1" ht="18" x14ac:dyDescent="0.2">
      <c r="B12" s="27" t="str">
        <f t="shared" si="5"/>
        <v>1.2</v>
      </c>
      <c r="C12" s="93" t="s">
        <v>5</v>
      </c>
      <c r="E12" s="94"/>
      <c r="F12" s="67"/>
      <c r="G12" s="68"/>
      <c r="H12" s="29">
        <v>5</v>
      </c>
      <c r="I12" s="30">
        <v>0.6</v>
      </c>
      <c r="J12" s="31" t="str">
        <f t="shared" si="4"/>
        <v xml:space="preserve"> - </v>
      </c>
      <c r="K12" s="62"/>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row>
    <row r="13" spans="1:67" s="28" customFormat="1" ht="18" x14ac:dyDescent="0.2">
      <c r="B13" s="27" t="str">
        <f t="shared" si="5"/>
        <v>1.3</v>
      </c>
      <c r="C13" s="93" t="s">
        <v>5</v>
      </c>
      <c r="E13" s="94"/>
      <c r="F13" s="67"/>
      <c r="G13" s="68"/>
      <c r="H13" s="29">
        <v>4</v>
      </c>
      <c r="I13" s="30">
        <v>0</v>
      </c>
      <c r="J13" s="31" t="str">
        <f t="shared" si="4"/>
        <v xml:space="preserve"> - </v>
      </c>
      <c r="K13" s="62"/>
      <c r="L13" s="74"/>
      <c r="M13" s="74"/>
      <c r="N13" s="7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row>
    <row r="14" spans="1:67" s="28" customFormat="1" ht="18" x14ac:dyDescent="0.2">
      <c r="B14" s="27" t="str">
        <f t="shared" si="5"/>
        <v>1.4</v>
      </c>
      <c r="C14" s="93" t="s">
        <v>5</v>
      </c>
      <c r="E14" s="94"/>
      <c r="F14" s="67"/>
      <c r="G14" s="68"/>
      <c r="H14" s="29">
        <v>4</v>
      </c>
      <c r="I14" s="30">
        <v>0.75</v>
      </c>
      <c r="J14" s="31" t="str">
        <f t="shared" si="4"/>
        <v xml:space="preserve"> - </v>
      </c>
      <c r="K14" s="62"/>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row>
    <row r="15" spans="1:67" s="28" customFormat="1" ht="18" x14ac:dyDescent="0.2">
      <c r="B15" s="27"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C15" s="95" t="s">
        <v>22</v>
      </c>
      <c r="E15" s="94"/>
      <c r="F15" s="67"/>
      <c r="G15" s="68"/>
      <c r="H15" s="29">
        <v>2</v>
      </c>
      <c r="I15" s="30">
        <v>0.5</v>
      </c>
      <c r="J15" s="31" t="str">
        <f t="shared" si="4"/>
        <v xml:space="preserve"> - </v>
      </c>
      <c r="K15" s="62"/>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row>
    <row r="16" spans="1:67" s="28" customFormat="1" ht="18" x14ac:dyDescent="0.2">
      <c r="B16" s="27"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1.4.2</v>
      </c>
      <c r="C16" s="95" t="s">
        <v>22</v>
      </c>
      <c r="E16" s="94"/>
      <c r="F16" s="67"/>
      <c r="G16" s="68"/>
      <c r="H16" s="29">
        <v>3</v>
      </c>
      <c r="I16" s="30">
        <v>0.5</v>
      </c>
      <c r="J16" s="31" t="str">
        <f t="shared" si="4"/>
        <v xml:space="preserve"> - </v>
      </c>
      <c r="K16" s="62"/>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row>
    <row r="17" spans="2:67" s="28" customFormat="1" ht="18" x14ac:dyDescent="0.2">
      <c r="B17" s="27" t="str">
        <f t="shared" si="5"/>
        <v>1.5</v>
      </c>
      <c r="C17" s="93" t="s">
        <v>5</v>
      </c>
      <c r="E17" s="94"/>
      <c r="F17" s="67"/>
      <c r="G17" s="68"/>
      <c r="H17" s="29">
        <v>5</v>
      </c>
      <c r="I17" s="30">
        <v>0</v>
      </c>
      <c r="J17" s="31" t="str">
        <f t="shared" si="4"/>
        <v xml:space="preserve"> - </v>
      </c>
      <c r="K17" s="62"/>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row>
    <row r="18" spans="2:67" s="28" customFormat="1" ht="18" x14ac:dyDescent="0.2">
      <c r="B18" s="27" t="str">
        <f t="shared" si="5"/>
        <v>1.6</v>
      </c>
      <c r="C18" s="93" t="s">
        <v>5</v>
      </c>
      <c r="E18" s="94"/>
      <c r="F18" s="67"/>
      <c r="G18" s="68"/>
      <c r="H18" s="29">
        <v>7</v>
      </c>
      <c r="I18" s="30">
        <v>0</v>
      </c>
      <c r="J18" s="31" t="str">
        <f t="shared" si="4"/>
        <v xml:space="preserve"> - </v>
      </c>
      <c r="K18" s="62"/>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row>
    <row r="19" spans="2:67" s="28" customFormat="1" ht="18" x14ac:dyDescent="0.2">
      <c r="B19" s="27" t="str">
        <f t="shared" si="5"/>
        <v>1.7</v>
      </c>
      <c r="C19" s="93" t="s">
        <v>5</v>
      </c>
      <c r="E19" s="94"/>
      <c r="F19" s="67"/>
      <c r="G19" s="68"/>
      <c r="H19" s="29">
        <v>7</v>
      </c>
      <c r="I19" s="30">
        <v>0</v>
      </c>
      <c r="J19" s="31" t="str">
        <f t="shared" si="4"/>
        <v xml:space="preserve"> - </v>
      </c>
      <c r="K19" s="62"/>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row>
    <row r="20" spans="2:67" s="22" customFormat="1" ht="18" x14ac:dyDescent="0.2">
      <c r="B20" s="20" t="str">
        <f>IF(ISERROR(VALUE(SUBSTITUTE(prevWBS,".",""))),"1",IF(ISERROR(FIND("`",SUBSTITUTE(prevWBS,".","`",1))),TEXT(VALUE(prevWBS)+1,"#"),TEXT(VALUE(LEFT(prevWBS,FIND("`",SUBSTITUTE(prevWBS,".","`",1))-1))+1,"#")))</f>
        <v>2</v>
      </c>
      <c r="C20" s="21" t="s">
        <v>4</v>
      </c>
      <c r="E20" s="23"/>
      <c r="F20" s="69"/>
      <c r="G20" s="69" t="str">
        <f t="shared" ref="G20:G33" si="6">IF(ISBLANK(F20)," - ",IF(H20=0,F20,F20+H20-1))</f>
        <v xml:space="preserve"> - </v>
      </c>
      <c r="H20" s="24"/>
      <c r="I20" s="25"/>
      <c r="J20" s="26" t="str">
        <f t="shared" si="4"/>
        <v xml:space="preserve"> - </v>
      </c>
      <c r="K20" s="63"/>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row>
    <row r="21" spans="2:67" s="28" customFormat="1" ht="18" x14ac:dyDescent="0.2">
      <c r="B21"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C21" s="93" t="s">
        <v>5</v>
      </c>
      <c r="E21" s="94"/>
      <c r="F21" s="67">
        <v>43141</v>
      </c>
      <c r="G21" s="68">
        <f t="shared" si="6"/>
        <v>43144</v>
      </c>
      <c r="H21" s="29">
        <v>4</v>
      </c>
      <c r="I21" s="30">
        <v>0</v>
      </c>
      <c r="J21" s="31">
        <f t="shared" si="4"/>
        <v>2</v>
      </c>
      <c r="K21" s="62"/>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row>
    <row r="22" spans="2:67" s="28" customFormat="1" ht="18" x14ac:dyDescent="0.2">
      <c r="B22"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C22" s="93" t="s">
        <v>5</v>
      </c>
      <c r="E22" s="94"/>
      <c r="F22" s="67"/>
      <c r="G22" s="68"/>
      <c r="H22" s="29">
        <v>3</v>
      </c>
      <c r="I22" s="30">
        <v>0</v>
      </c>
      <c r="J22" s="31" t="str">
        <f t="shared" si="4"/>
        <v xml:space="preserve"> - </v>
      </c>
      <c r="K22" s="62"/>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row>
    <row r="23" spans="2:67" s="28" customFormat="1" ht="18" x14ac:dyDescent="0.2">
      <c r="B23"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C23" s="93" t="s">
        <v>5</v>
      </c>
      <c r="E23" s="94"/>
      <c r="F23" s="67"/>
      <c r="G23" s="68"/>
      <c r="H23" s="29">
        <v>3</v>
      </c>
      <c r="I23" s="30">
        <v>0</v>
      </c>
      <c r="J23" s="31" t="str">
        <f t="shared" si="4"/>
        <v xml:space="preserve"> - </v>
      </c>
      <c r="K23" s="62"/>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row>
    <row r="24" spans="2:67" s="28" customFormat="1" ht="18" x14ac:dyDescent="0.2">
      <c r="B24"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C24" s="93" t="s">
        <v>5</v>
      </c>
      <c r="E24" s="94"/>
      <c r="F24" s="67"/>
      <c r="G24" s="68"/>
      <c r="H24" s="29">
        <v>6</v>
      </c>
      <c r="I24" s="30">
        <v>0</v>
      </c>
      <c r="J24" s="31" t="str">
        <f t="shared" si="4"/>
        <v xml:space="preserve"> - </v>
      </c>
      <c r="K24" s="62"/>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row>
    <row r="25" spans="2:67" s="28" customFormat="1" ht="18" x14ac:dyDescent="0.2">
      <c r="B25"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C25" s="93" t="s">
        <v>5</v>
      </c>
      <c r="E25" s="94"/>
      <c r="F25" s="67"/>
      <c r="G25" s="68"/>
      <c r="H25" s="29">
        <v>3</v>
      </c>
      <c r="I25" s="30">
        <v>0</v>
      </c>
      <c r="J25" s="31" t="str">
        <f t="shared" si="4"/>
        <v xml:space="preserve"> - </v>
      </c>
      <c r="K25" s="62"/>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row>
    <row r="26" spans="2:67" s="22" customFormat="1" ht="18" x14ac:dyDescent="0.2">
      <c r="B26" s="20" t="str">
        <f>IF(ISERROR(VALUE(SUBSTITUTE(prevWBS,".",""))),"1",IF(ISERROR(FIND("`",SUBSTITUTE(prevWBS,".","`",1))),TEXT(VALUE(prevWBS)+1,"#"),TEXT(VALUE(LEFT(prevWBS,FIND("`",SUBSTITUTE(prevWBS,".","`",1))-1))+1,"#")))</f>
        <v>3</v>
      </c>
      <c r="C26" s="21" t="s">
        <v>4</v>
      </c>
      <c r="E26" s="23"/>
      <c r="F26" s="69"/>
      <c r="G26" s="69" t="str">
        <f t="shared" si="6"/>
        <v xml:space="preserve"> - </v>
      </c>
      <c r="H26" s="24"/>
      <c r="I26" s="25"/>
      <c r="J26" s="26" t="str">
        <f t="shared" si="4"/>
        <v xml:space="preserve"> - </v>
      </c>
      <c r="K26" s="63"/>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row>
    <row r="27" spans="2:67" s="28" customFormat="1" ht="18" x14ac:dyDescent="0.2">
      <c r="B27"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C27" s="93" t="s">
        <v>5</v>
      </c>
      <c r="E27" s="94"/>
      <c r="F27" s="67">
        <v>43141</v>
      </c>
      <c r="G27" s="68">
        <f t="shared" si="6"/>
        <v>43144</v>
      </c>
      <c r="H27" s="29">
        <v>4</v>
      </c>
      <c r="I27" s="30">
        <v>0</v>
      </c>
      <c r="J27" s="31">
        <f t="shared" si="4"/>
        <v>2</v>
      </c>
      <c r="K27" s="62"/>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row>
    <row r="28" spans="2:67" s="28" customFormat="1" ht="18" x14ac:dyDescent="0.2">
      <c r="B28"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C28" s="93" t="s">
        <v>5</v>
      </c>
      <c r="E28" s="94"/>
      <c r="F28" s="67"/>
      <c r="G28" s="68"/>
      <c r="H28" s="29">
        <v>3</v>
      </c>
      <c r="I28" s="30">
        <v>0</v>
      </c>
      <c r="J28" s="31" t="str">
        <f t="shared" si="4"/>
        <v xml:space="preserve"> - </v>
      </c>
      <c r="K28" s="62"/>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row>
    <row r="29" spans="2:67" s="28" customFormat="1" ht="18" x14ac:dyDescent="0.2">
      <c r="B29"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C29" s="93" t="s">
        <v>5</v>
      </c>
      <c r="E29" s="94"/>
      <c r="F29" s="67"/>
      <c r="G29" s="68"/>
      <c r="H29" s="29">
        <v>3</v>
      </c>
      <c r="I29" s="30">
        <v>0</v>
      </c>
      <c r="J29" s="31" t="str">
        <f t="shared" si="4"/>
        <v xml:space="preserve"> - </v>
      </c>
      <c r="K29" s="62"/>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row>
    <row r="30" spans="2:67" s="28" customFormat="1" ht="18" x14ac:dyDescent="0.2">
      <c r="B30"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C30" s="93" t="s">
        <v>5</v>
      </c>
      <c r="E30" s="94"/>
      <c r="F30" s="67"/>
      <c r="G30" s="68"/>
      <c r="H30" s="29">
        <v>6</v>
      </c>
      <c r="I30" s="30">
        <v>0</v>
      </c>
      <c r="J30" s="31" t="str">
        <f t="shared" si="4"/>
        <v xml:space="preserve"> - </v>
      </c>
      <c r="K30" s="62"/>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row>
    <row r="31" spans="2:67" s="28" customFormat="1" ht="18" x14ac:dyDescent="0.2">
      <c r="B31"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C31" s="93" t="s">
        <v>5</v>
      </c>
      <c r="E31" s="94"/>
      <c r="F31" s="67"/>
      <c r="G31" s="68"/>
      <c r="H31" s="29">
        <v>3</v>
      </c>
      <c r="I31" s="30">
        <v>0</v>
      </c>
      <c r="J31" s="31" t="str">
        <f t="shared" si="4"/>
        <v xml:space="preserve"> - </v>
      </c>
      <c r="K31" s="62"/>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row>
    <row r="32" spans="2:67" s="22" customFormat="1" ht="18" x14ac:dyDescent="0.2">
      <c r="B32" s="20" t="str">
        <f>IF(ISERROR(VALUE(SUBSTITUTE(prevWBS,".",""))),"1",IF(ISERROR(FIND("`",SUBSTITUTE(prevWBS,".","`",1))),TEXT(VALUE(prevWBS)+1,"#"),TEXT(VALUE(LEFT(prevWBS,FIND("`",SUBSTITUTE(prevWBS,".","`",1))-1))+1,"#")))</f>
        <v>4</v>
      </c>
      <c r="C32" s="21" t="s">
        <v>4</v>
      </c>
      <c r="E32" s="23"/>
      <c r="F32" s="69"/>
      <c r="G32" s="69" t="str">
        <f t="shared" si="6"/>
        <v xml:space="preserve"> - </v>
      </c>
      <c r="H32" s="24"/>
      <c r="I32" s="25"/>
      <c r="J32" s="26" t="str">
        <f t="shared" si="4"/>
        <v xml:space="preserve"> - </v>
      </c>
      <c r="K32" s="63"/>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row>
    <row r="33" spans="2:67" s="28" customFormat="1" ht="18" x14ac:dyDescent="0.2">
      <c r="B33"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C33" s="93" t="s">
        <v>5</v>
      </c>
      <c r="E33" s="94"/>
      <c r="F33" s="67">
        <v>43129</v>
      </c>
      <c r="G33" s="68">
        <f t="shared" si="6"/>
        <v>43129</v>
      </c>
      <c r="H33" s="29">
        <v>1</v>
      </c>
      <c r="I33" s="30">
        <v>0</v>
      </c>
      <c r="J33" s="31">
        <f t="shared" si="4"/>
        <v>1</v>
      </c>
      <c r="K33" s="62"/>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row>
    <row r="34" spans="2:67" s="28" customFormat="1" ht="18" x14ac:dyDescent="0.2">
      <c r="B34"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C34" s="93" t="s">
        <v>5</v>
      </c>
      <c r="E34" s="94"/>
      <c r="F34" s="67"/>
      <c r="G34" s="68"/>
      <c r="H34" s="29">
        <v>1</v>
      </c>
      <c r="I34" s="30">
        <v>0</v>
      </c>
      <c r="J34" s="31" t="str">
        <f t="shared" si="4"/>
        <v xml:space="preserve"> - </v>
      </c>
      <c r="K34" s="62"/>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row>
    <row r="35" spans="2:67" s="28" customFormat="1" ht="18" x14ac:dyDescent="0.2">
      <c r="B35"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C35" s="93" t="s">
        <v>5</v>
      </c>
      <c r="E35" s="94"/>
      <c r="F35" s="67"/>
      <c r="G35" s="68"/>
      <c r="H35" s="29">
        <v>1</v>
      </c>
      <c r="I35" s="30">
        <v>0</v>
      </c>
      <c r="J35" s="31" t="str">
        <f t="shared" si="4"/>
        <v xml:space="preserve"> - </v>
      </c>
      <c r="K35" s="62"/>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row>
    <row r="36" spans="2:67" s="28" customFormat="1" ht="18" x14ac:dyDescent="0.2">
      <c r="B36"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C36" s="93" t="s">
        <v>5</v>
      </c>
      <c r="E36" s="94"/>
      <c r="F36" s="67"/>
      <c r="G36" s="68"/>
      <c r="H36" s="29">
        <v>1</v>
      </c>
      <c r="I36" s="30">
        <v>0</v>
      </c>
      <c r="J36" s="31" t="str">
        <f t="shared" si="4"/>
        <v xml:space="preserve"> - </v>
      </c>
      <c r="K36" s="62"/>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row>
    <row r="37" spans="2:67" s="28" customFormat="1" ht="18" x14ac:dyDescent="0.2">
      <c r="B37"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C37" s="93" t="s">
        <v>5</v>
      </c>
      <c r="E37" s="94"/>
      <c r="F37" s="67"/>
      <c r="G37" s="68"/>
      <c r="H37" s="29">
        <v>1</v>
      </c>
      <c r="I37" s="30">
        <v>0</v>
      </c>
      <c r="J37" s="31" t="str">
        <f t="shared" si="4"/>
        <v xml:space="preserve"> - </v>
      </c>
      <c r="K37" s="62"/>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row>
    <row r="38" spans="2:67" s="37" customFormat="1" ht="18" x14ac:dyDescent="0.2">
      <c r="B38" s="27"/>
      <c r="C38" s="32"/>
      <c r="D38" s="32"/>
      <c r="E38" s="33"/>
      <c r="F38" s="70"/>
      <c r="G38" s="70"/>
      <c r="H38" s="34"/>
      <c r="I38" s="35"/>
      <c r="J38" s="36" t="str">
        <f t="shared" si="4"/>
        <v xml:space="preserve"> - </v>
      </c>
      <c r="K38" s="6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row>
    <row r="39" spans="2:67" s="37" customFormat="1" ht="18" x14ac:dyDescent="0.2">
      <c r="B39" s="27"/>
      <c r="C39" s="32"/>
      <c r="D39" s="32"/>
      <c r="E39" s="33"/>
      <c r="F39" s="70"/>
      <c r="G39" s="70"/>
      <c r="H39" s="34"/>
      <c r="I39" s="35"/>
      <c r="J39" s="36" t="str">
        <f t="shared" si="4"/>
        <v xml:space="preserve"> - </v>
      </c>
      <c r="K39" s="6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row>
    <row r="40" spans="2:67" s="42" customFormat="1" ht="18" x14ac:dyDescent="0.2">
      <c r="B40" s="38" t="s">
        <v>3</v>
      </c>
      <c r="C40" s="39"/>
      <c r="D40" s="40"/>
      <c r="E40" s="40"/>
      <c r="F40" s="71"/>
      <c r="G40" s="71"/>
      <c r="H40" s="41"/>
      <c r="I40" s="41"/>
      <c r="J40" s="41"/>
      <c r="K40" s="65"/>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row>
    <row r="41" spans="2:67" s="37" customFormat="1" ht="18" x14ac:dyDescent="0.2">
      <c r="B41" s="43"/>
      <c r="C41" s="44"/>
      <c r="D41" s="44"/>
      <c r="E41" s="44"/>
      <c r="F41" s="72"/>
      <c r="G41" s="72"/>
      <c r="H41" s="44"/>
      <c r="I41" s="44"/>
      <c r="J41" s="44"/>
      <c r="K41" s="65"/>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row>
    <row r="42" spans="2:67" s="37" customFormat="1" ht="18" x14ac:dyDescent="0.2">
      <c r="B42" s="97" t="str">
        <f>IF(ISERROR(VALUE(SUBSTITUTE(prevWBS,".",""))),"1",IF(ISERROR(FIND("`",SUBSTITUTE(prevWBS,".","`",1))),TEXT(VALUE(prevWBS)+1,"#"),TEXT(VALUE(LEFT(prevWBS,FIND("`",SUBSTITUTE(prevWBS,".","`",1))-1))+1,"#")))</f>
        <v>1</v>
      </c>
      <c r="C42" s="98" t="s">
        <v>21</v>
      </c>
      <c r="D42" s="45"/>
      <c r="E42" s="46"/>
      <c r="F42" s="67"/>
      <c r="G42" s="68" t="str">
        <f t="shared" ref="G42:G45" si="7">IF(ISBLANK(F42)," - ",IF(H42=0,F42,F42+H42-1))</f>
        <v xml:space="preserve"> - </v>
      </c>
      <c r="H42" s="29"/>
      <c r="I42" s="30"/>
      <c r="J42" s="47" t="str">
        <f>IF(OR(G42=0,F42=0)," - ",NETWORKDAYS(F42,G42))</f>
        <v xml:space="preserve"> - </v>
      </c>
      <c r="K42" s="66"/>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row>
    <row r="43" spans="2:67" s="37" customFormat="1" ht="18" x14ac:dyDescent="0.2">
      <c r="B43"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C43" s="48" t="s">
        <v>7</v>
      </c>
      <c r="D43" s="48"/>
      <c r="E43" s="46"/>
      <c r="F43" s="67"/>
      <c r="G43" s="68" t="str">
        <f t="shared" si="7"/>
        <v xml:space="preserve"> - </v>
      </c>
      <c r="H43" s="29"/>
      <c r="I43" s="30"/>
      <c r="J43" s="47" t="str">
        <f t="shared" ref="J43:J45" si="8">IF(OR(G43=0,F43=0)," - ",NETWORKDAYS(F43,G43))</f>
        <v xml:space="preserve"> - </v>
      </c>
      <c r="K43" s="66"/>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row>
    <row r="44" spans="2:67" s="37" customFormat="1" ht="18" x14ac:dyDescent="0.2">
      <c r="B44" s="27"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1.1.1</v>
      </c>
      <c r="C44" s="49" t="s">
        <v>8</v>
      </c>
      <c r="D44" s="48"/>
      <c r="E44" s="46"/>
      <c r="F44" s="67"/>
      <c r="G44" s="68" t="str">
        <f t="shared" si="7"/>
        <v xml:space="preserve"> - </v>
      </c>
      <c r="H44" s="29"/>
      <c r="I44" s="30"/>
      <c r="J44" s="47" t="str">
        <f t="shared" si="8"/>
        <v xml:space="preserve"> - </v>
      </c>
      <c r="K44" s="66"/>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row>
    <row r="45" spans="2:67" s="37" customFormat="1" ht="18" x14ac:dyDescent="0.2">
      <c r="B45" s="27" t="str">
        <f>IF(ISERROR(VALUE(SUBSTITUTE(prevWBS,".",""))),"0.0.0.1",IF(ISERROR(FIND("`",SUBSTITUTE(prevWBS,".","`",3))),prevWBS&amp;".1",LEFT(prevWBS,FIND("`",SUBSTITUTE(prevWBS,".","`",3)))&amp;IF(ISERROR(FIND("`",SUBSTITUTE(prevWBS,".","`",4))),VALUE(RIGHT(prevWBS,LEN(prevWBS)-FIND("`",SUBSTITUTE(prevWBS,".","`",3))))+1,VALUE(MID(prevWBS,FIND("`",SUBSTITUTE(prevWBS,".","`",3))+1,(FIND("`",SUBSTITUTE(prevWBS,".","`",4))-FIND("`",SUBSTITUTE(prevWBS,".","`",3))-1)))+1)))</f>
        <v>1.1.1.1</v>
      </c>
      <c r="C45" s="49" t="s">
        <v>9</v>
      </c>
      <c r="D45" s="48"/>
      <c r="E45" s="46"/>
      <c r="F45" s="67"/>
      <c r="G45" s="68" t="str">
        <f t="shared" si="7"/>
        <v xml:space="preserve"> - </v>
      </c>
      <c r="H45" s="29"/>
      <c r="I45" s="30"/>
      <c r="J45" s="47" t="str">
        <f t="shared" si="8"/>
        <v xml:space="preserve"> - </v>
      </c>
      <c r="K45" s="66"/>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row>
    <row r="46" spans="2:67" s="11" customFormat="1" x14ac:dyDescent="0.2">
      <c r="B46" s="101"/>
      <c r="C46" s="9"/>
      <c r="D46" s="9"/>
      <c r="E46" s="10"/>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row>
  </sheetData>
  <sheetProtection formatCells="0" formatColumns="0" formatRows="0" insertRows="0" deleteRows="0"/>
  <mergeCells count="19">
    <mergeCell ref="L3:AF3"/>
    <mergeCell ref="D7:F7"/>
    <mergeCell ref="S6:Y6"/>
    <mergeCell ref="L6:R6"/>
    <mergeCell ref="D6:F6"/>
    <mergeCell ref="S7:Y7"/>
    <mergeCell ref="L7:R7"/>
    <mergeCell ref="Z6:AF6"/>
    <mergeCell ref="Z7:AF7"/>
    <mergeCell ref="AG6:AM6"/>
    <mergeCell ref="AG7:AM7"/>
    <mergeCell ref="BI6:BO6"/>
    <mergeCell ref="BI7:BO7"/>
    <mergeCell ref="AN7:AT7"/>
    <mergeCell ref="AU6:BA6"/>
    <mergeCell ref="AU7:BA7"/>
    <mergeCell ref="AN6:AT6"/>
    <mergeCell ref="BB6:BH6"/>
    <mergeCell ref="BB7:BH7"/>
  </mergeCells>
  <phoneticPr fontId="3" type="noConversion"/>
  <conditionalFormatting sqref="I10:I45">
    <cfRule type="dataBar" priority="2">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L8:BO9">
    <cfRule type="expression" dxfId="6" priority="45">
      <formula>L$8=TODAY()</formula>
    </cfRule>
  </conditionalFormatting>
  <conditionalFormatting sqref="L8:BO45">
    <cfRule type="expression" dxfId="5" priority="8">
      <formula>L$8=TODAY()</formula>
    </cfRule>
  </conditionalFormatting>
  <conditionalFormatting sqref="L10:BO45">
    <cfRule type="expression" dxfId="4" priority="48">
      <formula>AND($F10&lt;=L$8,ROUNDDOWN(($G10-$F10+1)*$I10,0)+$F10-1&gt;=L$8)</formula>
    </cfRule>
    <cfRule type="expression" dxfId="3" priority="49">
      <formula>AND(NOT(ISBLANK($F10)),$F10&lt;=L$8,$G10&gt;=L$8)</formula>
    </cfRule>
  </conditionalFormatting>
  <dataValidations count="1">
    <dataValidation allowBlank="1" showInputMessage="1" promptTitle="Display Week" prompt="Enter the week number to display first in the Gantt Chart. The weeks are numbered starting from the week containing the Project Start Date." sqref="I6" xr:uid="{00000000-0002-0000-0000-000000000000}"/>
  </dataValidations>
  <pageMargins left="0.25" right="0.25" top="0.5" bottom="0.5" header="0.5" footer="0.25"/>
  <pageSetup scale="63" fitToHeight="0" orientation="landscape" r:id="rId1"/>
  <headerFooter alignWithMargins="0"/>
  <ignoredErrors>
    <ignoredError sqref="I11 B38:C39 C33 C34:C36 C27:C30 C21:C24 H15:I15 H14 H18 H16:I16 C41 C40 F20 F26 F32 F38:I41 H17 H13 H12 H20:I20 H26:I26 H32:I36 I24 H42 H43:H44 H45 I22 I23 I27:I30" unlockedFormula="1"/>
    <ignoredError sqref="B32 B26 B2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238" r:id="rId4" name="Scroll Bar 46">
              <controlPr defaultSize="0" print="0" autoPict="0">
                <anchor moveWithCells="1">
                  <from>
                    <xdr:col>10</xdr:col>
                    <xdr:colOff>57150</xdr:colOff>
                    <xdr:row>3</xdr:row>
                    <xdr:rowOff>19050</xdr:rowOff>
                  </from>
                  <to>
                    <xdr:col>28</xdr:col>
                    <xdr:colOff>66675</xdr:colOff>
                    <xdr:row>4</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I10:I45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1F116-3AF6-44CC-BC3F-FFAF42316366}">
  <dimension ref="A1:BN10"/>
  <sheetViews>
    <sheetView workbookViewId="0">
      <selection activeCell="A14" sqref="A14"/>
    </sheetView>
  </sheetViews>
  <sheetFormatPr defaultRowHeight="12.75" x14ac:dyDescent="0.2"/>
  <cols>
    <col min="1" max="1" width="17.5703125" bestFit="1" customWidth="1"/>
    <col min="2" max="2" width="26.5703125" bestFit="1" customWidth="1"/>
    <col min="3" max="5" width="9" customWidth="1"/>
    <col min="6" max="6" width="2.42578125" bestFit="1" customWidth="1"/>
    <col min="7" max="8" width="9" customWidth="1"/>
    <col min="9" max="9" width="2.42578125" bestFit="1" customWidth="1"/>
  </cols>
  <sheetData>
    <row r="1" spans="1:66" s="42" customFormat="1" ht="18" x14ac:dyDescent="0.2">
      <c r="A1" s="38" t="s">
        <v>3</v>
      </c>
      <c r="B1" s="39"/>
      <c r="C1" s="40"/>
      <c r="D1" s="40"/>
      <c r="E1" s="71"/>
      <c r="F1" s="71"/>
      <c r="G1" s="41"/>
      <c r="H1" s="41"/>
      <c r="I1" s="41"/>
      <c r="J1" s="65"/>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row>
    <row r="2" spans="1:66" s="37" customFormat="1" ht="18" x14ac:dyDescent="0.2">
      <c r="A2" s="43"/>
      <c r="B2" s="44"/>
      <c r="C2" s="44"/>
      <c r="D2" s="44"/>
      <c r="E2" s="72"/>
      <c r="F2" s="72"/>
      <c r="G2" s="44"/>
      <c r="H2" s="44"/>
      <c r="I2" s="44"/>
      <c r="J2" s="65"/>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row>
    <row r="3" spans="1:66" s="37" customFormat="1" ht="18" x14ac:dyDescent="0.2">
      <c r="A3" s="97" t="str">
        <f>IF(ISERROR(VALUE(SUBSTITUTE(prevWBS,".",""))),"1",IF(ISERROR(FIND("`",SUBSTITUTE(prevWBS,".","`",1))),TEXT(VALUE(prevWBS)+1,"#"),TEXT(VALUE(LEFT(prevWBS,FIND("`",SUBSTITUTE(prevWBS,".","`",1))-1))+1,"#")))</f>
        <v>1</v>
      </c>
      <c r="B3" s="98" t="s">
        <v>21</v>
      </c>
      <c r="C3" s="45"/>
      <c r="D3" s="46"/>
      <c r="E3" s="67"/>
      <c r="F3" s="68" t="str">
        <f t="shared" ref="F3:F6" si="0">IF(ISBLANK(E3)," - ",IF(G3=0,E3,E3+G3-1))</f>
        <v xml:space="preserve"> - </v>
      </c>
      <c r="G3" s="29"/>
      <c r="H3" s="30"/>
      <c r="I3" s="47" t="str">
        <f>IF(OR(F3=0,E3=0)," - ",NETWORKDAYS(E3,F3))</f>
        <v xml:space="preserve"> - </v>
      </c>
      <c r="J3" s="66"/>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row>
    <row r="4" spans="1:66" s="37" customFormat="1" ht="18" x14ac:dyDescent="0.2">
      <c r="A4" s="27"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4" s="48" t="s">
        <v>7</v>
      </c>
      <c r="C4" s="48"/>
      <c r="D4" s="46"/>
      <c r="E4" s="67"/>
      <c r="F4" s="68" t="str">
        <f t="shared" si="0"/>
        <v xml:space="preserve"> - </v>
      </c>
      <c r="G4" s="29"/>
      <c r="H4" s="30"/>
      <c r="I4" s="47" t="str">
        <f t="shared" ref="I4:I6" si="1">IF(OR(F4=0,E4=0)," - ",NETWORKDAYS(E4,F4))</f>
        <v xml:space="preserve"> - </v>
      </c>
      <c r="J4" s="66"/>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row>
    <row r="5" spans="1:66" s="37" customFormat="1" ht="18" x14ac:dyDescent="0.2">
      <c r="A5" s="27"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1.1.1</v>
      </c>
      <c r="B5" s="49" t="s">
        <v>8</v>
      </c>
      <c r="C5" s="48"/>
      <c r="D5" s="46"/>
      <c r="E5" s="67"/>
      <c r="F5" s="68" t="str">
        <f t="shared" si="0"/>
        <v xml:space="preserve"> - </v>
      </c>
      <c r="G5" s="29"/>
      <c r="H5" s="30"/>
      <c r="I5" s="47" t="str">
        <f t="shared" si="1"/>
        <v xml:space="preserve"> - </v>
      </c>
      <c r="J5" s="66"/>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row>
    <row r="6" spans="1:66" s="37" customFormat="1" ht="18" x14ac:dyDescent="0.2">
      <c r="A6" s="27" t="str">
        <f>IF(ISERROR(VALUE(SUBSTITUTE(prevWBS,".",""))),"0.0.0.1",IF(ISERROR(FIND("`",SUBSTITUTE(prevWBS,".","`",3))),prevWBS&amp;".1",LEFT(prevWBS,FIND("`",SUBSTITUTE(prevWBS,".","`",3)))&amp;IF(ISERROR(FIND("`",SUBSTITUTE(prevWBS,".","`",4))),VALUE(RIGHT(prevWBS,LEN(prevWBS)-FIND("`",SUBSTITUTE(prevWBS,".","`",3))))+1,VALUE(MID(prevWBS,FIND("`",SUBSTITUTE(prevWBS,".","`",3))+1,(FIND("`",SUBSTITUTE(prevWBS,".","`",4))-FIND("`",SUBSTITUTE(prevWBS,".","`",3))-1)))+1)))</f>
        <v>1.1.1.1</v>
      </c>
      <c r="B6" s="49" t="s">
        <v>9</v>
      </c>
      <c r="C6" s="48"/>
      <c r="D6" s="46"/>
      <c r="E6" s="67"/>
      <c r="F6" s="68" t="str">
        <f t="shared" si="0"/>
        <v xml:space="preserve"> - </v>
      </c>
      <c r="G6" s="29"/>
      <c r="H6" s="30"/>
      <c r="I6" s="47" t="str">
        <f t="shared" si="1"/>
        <v xml:space="preserve"> - </v>
      </c>
      <c r="J6" s="66"/>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row>
    <row r="7" spans="1:66" x14ac:dyDescent="0.2">
      <c r="I7" s="13"/>
    </row>
    <row r="8" spans="1:66" x14ac:dyDescent="0.2">
      <c r="I8" s="13"/>
    </row>
    <row r="9" spans="1:66" x14ac:dyDescent="0.2">
      <c r="I9" s="13"/>
    </row>
    <row r="10" spans="1:66" x14ac:dyDescent="0.2">
      <c r="I10" s="13"/>
    </row>
  </sheetData>
  <conditionalFormatting sqref="H1:H6">
    <cfRule type="dataBar" priority="1">
      <dataBar>
        <cfvo type="num" val="0"/>
        <cfvo type="num" val="1"/>
        <color theme="0" tint="-0.34998626667073579"/>
      </dataBar>
      <extLst>
        <ext xmlns:x14="http://schemas.microsoft.com/office/spreadsheetml/2009/9/main" uri="{B025F937-C7B1-47D3-B67F-A62EFF666E3E}">
          <x14:id>{11CBF37A-909F-4C2E-ACED-E213CC47D8DF}</x14:id>
        </ext>
      </extLst>
    </cfRule>
  </conditionalFormatting>
  <conditionalFormatting sqref="K1:BN6">
    <cfRule type="expression" dxfId="2" priority="2">
      <formula>K$6=TODAY()</formula>
    </cfRule>
    <cfRule type="expression" dxfId="1" priority="3">
      <formula>AND($E1&lt;=K$6,ROUNDDOWN(($F1-$E1+1)*$H1,0)+$E1-1&gt;=K$6)</formula>
    </cfRule>
    <cfRule type="expression" dxfId="0" priority="4">
      <formula>AND(NOT(ISBLANK($E1)),$E1&lt;=K$6,$F1&gt;=K$6)</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1CBF37A-909F-4C2E-ACED-E213CC47D8DF}">
            <x14:dataBar minLength="0" maxLength="100" gradient="0">
              <x14:cfvo type="num">
                <xm:f>0</xm:f>
              </x14:cfvo>
              <x14:cfvo type="num">
                <xm:f>1</xm:f>
              </x14:cfvo>
              <x14:negativeFillColor rgb="FFFF0000"/>
              <x14:axisColor rgb="FF000000"/>
            </x14:dataBar>
          </x14:cfRule>
          <xm:sqref>H1:H6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GanttChart</vt:lpstr>
      <vt:lpstr>Template Rows</vt:lpstr>
      <vt:lpstr>GanttChart!prevWBS</vt:lpstr>
      <vt:lpstr>'Template Rows'!prevWBS</vt:lpstr>
      <vt:lpstr>GanttChart!Print_Area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Andy Catterall</dc:creator>
  <dc:description>(c) 2006-2018 Vertex42 LLC. All Rights Reserved.</dc:description>
  <cp:lastModifiedBy>Andy Catterall</cp:lastModifiedBy>
  <cp:lastPrinted>2018-02-12T20:25:38Z</cp:lastPrinted>
  <dcterms:created xsi:type="dcterms:W3CDTF">2010-06-09T16:05:03Z</dcterms:created>
  <dcterms:modified xsi:type="dcterms:W3CDTF">2025-04-01T14:24:59Z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